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15" windowHeight="5580" tabRatio="745" activeTab="11"/>
  </bookViews>
  <sheets>
    <sheet name="63" sheetId="3" r:id="rId1"/>
    <sheet name="68" sheetId="4" r:id="rId2"/>
    <sheet name="73" sheetId="5" r:id="rId3"/>
    <sheet name="78" sheetId="6" r:id="rId4"/>
    <sheet name="85" sheetId="8" r:id="rId5"/>
    <sheet name=" 95" sheetId="7" r:id="rId6"/>
    <sheet name="+95" sheetId="9" r:id="rId7"/>
    <sheet name="Ж58" sheetId="11" r:id="rId8"/>
    <sheet name="Ж63" sheetId="12" r:id="rId9"/>
    <sheet name="Ж68" sheetId="13" r:id="rId10"/>
    <sheet name="Ж+68" sheetId="14" r:id="rId11"/>
    <sheet name="команда" sheetId="15" r:id="rId12"/>
    <sheet name="итог эст" sheetId="16" r:id="rId13"/>
    <sheet name="Лист5" sheetId="24" state="hidden" r:id="rId14"/>
  </sheets>
  <definedNames>
    <definedName name="_xlnm._FilterDatabase" localSheetId="8" hidden="1">Ж63!$A$12:$P$13</definedName>
    <definedName name="ГлавСекретарь">#N/A</definedName>
    <definedName name="ГлавСудья">#N/A</definedName>
  </definedNames>
  <calcPr calcId="125725"/>
</workbook>
</file>

<file path=xl/calcChain.xml><?xml version="1.0" encoding="utf-8"?>
<calcChain xmlns="http://schemas.openxmlformats.org/spreadsheetml/2006/main">
  <c r="L17" i="5"/>
  <c r="L18"/>
  <c r="J13" i="9"/>
  <c r="J14"/>
  <c r="J15"/>
  <c r="J16"/>
  <c r="J12"/>
  <c r="J13" i="7"/>
  <c r="J14"/>
  <c r="J15"/>
  <c r="J12"/>
  <c r="J13" i="8"/>
  <c r="K13" s="1"/>
  <c r="L13" s="1"/>
  <c r="J14"/>
  <c r="K14" s="1"/>
  <c r="J15"/>
  <c r="K15" s="1"/>
  <c r="L15" s="1"/>
  <c r="J16"/>
  <c r="J17"/>
  <c r="K17" s="1"/>
  <c r="J18"/>
  <c r="K18" s="1"/>
  <c r="J19"/>
  <c r="K19" s="1"/>
  <c r="J20"/>
  <c r="K20" s="1"/>
  <c r="J12"/>
  <c r="K12" s="1"/>
  <c r="J13" i="6"/>
  <c r="K13" s="1"/>
  <c r="L13" s="1"/>
  <c r="J14"/>
  <c r="K14" s="1"/>
  <c r="L14" s="1"/>
  <c r="J15"/>
  <c r="K15" s="1"/>
  <c r="L15" s="1"/>
  <c r="J16"/>
  <c r="K16" s="1"/>
  <c r="L16" s="1"/>
  <c r="J17"/>
  <c r="K17" s="1"/>
  <c r="L17" s="1"/>
  <c r="J18"/>
  <c r="K18" s="1"/>
  <c r="L18" s="1"/>
  <c r="J19"/>
  <c r="K19" s="1"/>
  <c r="L19" s="1"/>
  <c r="J20"/>
  <c r="K20" s="1"/>
  <c r="L20" s="1"/>
  <c r="J21"/>
  <c r="K21" s="1"/>
  <c r="L21" s="1"/>
  <c r="J22"/>
  <c r="K22" s="1"/>
  <c r="L22" s="1"/>
  <c r="J23"/>
  <c r="K23" s="1"/>
  <c r="L23" s="1"/>
  <c r="J24"/>
  <c r="J12"/>
  <c r="K12" s="1"/>
  <c r="L12" s="1"/>
  <c r="J14" i="5"/>
  <c r="K14" s="1"/>
  <c r="L14" s="1"/>
  <c r="J15"/>
  <c r="K15" s="1"/>
  <c r="L15" s="1"/>
  <c r="J16"/>
  <c r="K16" s="1"/>
  <c r="L16" s="1"/>
  <c r="J17"/>
  <c r="J18"/>
  <c r="J13"/>
  <c r="K13" s="1"/>
  <c r="L13" s="1"/>
  <c r="J14" i="4"/>
  <c r="K14" s="1"/>
  <c r="J15"/>
  <c r="K15" s="1"/>
  <c r="J13"/>
  <c r="J14" i="3"/>
  <c r="J15"/>
  <c r="K15" s="1"/>
  <c r="L15" s="1"/>
  <c r="J16"/>
  <c r="K16" s="1"/>
  <c r="L16" s="1"/>
  <c r="J17"/>
  <c r="J18"/>
  <c r="J19"/>
  <c r="K19" s="1"/>
  <c r="J20"/>
  <c r="J13"/>
  <c r="I24" i="16"/>
  <c r="I42"/>
  <c r="I33"/>
  <c r="I15"/>
  <c r="I51"/>
</calcChain>
</file>

<file path=xl/sharedStrings.xml><?xml version="1.0" encoding="utf-8"?>
<sst xmlns="http://schemas.openxmlformats.org/spreadsheetml/2006/main" count="903" uniqueCount="311">
  <si>
    <t>результат</t>
  </si>
  <si>
    <t>№</t>
  </si>
  <si>
    <t>категория</t>
  </si>
  <si>
    <t>разряд</t>
  </si>
  <si>
    <t>вес</t>
  </si>
  <si>
    <t>толчок</t>
  </si>
  <si>
    <t>место</t>
  </si>
  <si>
    <t>Разрядные нормативы</t>
  </si>
  <si>
    <t>Фамилия, Имя</t>
  </si>
  <si>
    <t>дата</t>
  </si>
  <si>
    <t>Команда</t>
  </si>
  <si>
    <t xml:space="preserve">толчок </t>
  </si>
  <si>
    <t>очки</t>
  </si>
  <si>
    <t>выпол.</t>
  </si>
  <si>
    <t>Тренер</t>
  </si>
  <si>
    <t>рождения</t>
  </si>
  <si>
    <t>Главный судья</t>
  </si>
  <si>
    <t>Главный секретарь</t>
  </si>
  <si>
    <t>рывок</t>
  </si>
  <si>
    <t>КОМАНДА</t>
  </si>
  <si>
    <t>Очки</t>
  </si>
  <si>
    <t>Место</t>
  </si>
  <si>
    <t xml:space="preserve">Команда </t>
  </si>
  <si>
    <t xml:space="preserve">Занятое </t>
  </si>
  <si>
    <t>КМС</t>
  </si>
  <si>
    <t>дв58</t>
  </si>
  <si>
    <t>дв63</t>
  </si>
  <si>
    <t>сумма</t>
  </si>
  <si>
    <t>I</t>
  </si>
  <si>
    <t>II</t>
  </si>
  <si>
    <t>III</t>
  </si>
  <si>
    <t xml:space="preserve">                                  </t>
  </si>
  <si>
    <t>дв68</t>
  </si>
  <si>
    <t>95+</t>
  </si>
  <si>
    <t xml:space="preserve">Главный   судья                                                                                                                                 Главный секретарь                                Рогоза А.А. ВК.                                 </t>
  </si>
  <si>
    <t xml:space="preserve">             Регламент времени 10  минут</t>
  </si>
  <si>
    <t>68+</t>
  </si>
  <si>
    <t xml:space="preserve"> </t>
  </si>
  <si>
    <t>Судьи:</t>
  </si>
  <si>
    <t>команды</t>
  </si>
  <si>
    <t>гири</t>
  </si>
  <si>
    <t xml:space="preserve">               Регламент времени 10  минут</t>
  </si>
  <si>
    <t xml:space="preserve">                                              ПРОТОКОЛ</t>
  </si>
  <si>
    <t xml:space="preserve">    Регламент времени 10  минут</t>
  </si>
  <si>
    <t xml:space="preserve">   Разрядные нормативы</t>
  </si>
  <si>
    <t xml:space="preserve">    Разрядные нормативы</t>
  </si>
  <si>
    <t xml:space="preserve">               Регламент времени 10  минут.</t>
  </si>
  <si>
    <t>Итоговый результат</t>
  </si>
  <si>
    <t xml:space="preserve">                                                                                                ФЕДЕРАЦИЯ ГИРЕВОГО СПОРТА  КУБАНИ</t>
  </si>
  <si>
    <t xml:space="preserve">                                                ДВОЕБОРЬЕ</t>
  </si>
  <si>
    <t xml:space="preserve">                                категория до 63кг</t>
  </si>
  <si>
    <t>КМС    МС    МСМК</t>
  </si>
  <si>
    <t xml:space="preserve">     КМС    МС    МСМК</t>
  </si>
  <si>
    <t xml:space="preserve">                                            категория до 68кг</t>
  </si>
  <si>
    <t>Регламент времени 10  минут</t>
  </si>
  <si>
    <t xml:space="preserve">        86       130        195</t>
  </si>
  <si>
    <t>1I1</t>
  </si>
  <si>
    <t xml:space="preserve">                                                            ДВОЕБОРЬЕ</t>
  </si>
  <si>
    <t>КМС      МС    МСМК</t>
  </si>
  <si>
    <t xml:space="preserve">   120      155       223</t>
  </si>
  <si>
    <t>п/сумма</t>
  </si>
  <si>
    <t>РЫВОК</t>
  </si>
  <si>
    <t>ДВОЕБОРЬЕ</t>
  </si>
  <si>
    <t xml:space="preserve">                         Итоговый результат</t>
  </si>
  <si>
    <t xml:space="preserve">                           Итоговый результат</t>
  </si>
  <si>
    <t>Год</t>
  </si>
  <si>
    <t>Результат</t>
  </si>
  <si>
    <t>Весовая</t>
  </si>
  <si>
    <t>Разряд</t>
  </si>
  <si>
    <t>Собст.</t>
  </si>
  <si>
    <t xml:space="preserve">                                                                        ФЕДЕРАЦИЯ  ГИРЕВОГО  СПОРТА   КУБАНИ</t>
  </si>
  <si>
    <t xml:space="preserve">                                                                                  Классический толчок  (ЭСТАФЕТА)</t>
  </si>
  <si>
    <t>Показанный</t>
  </si>
  <si>
    <t>г.Краснодар</t>
  </si>
  <si>
    <t xml:space="preserve">                                        ПРОТОКОЛ</t>
  </si>
  <si>
    <t xml:space="preserve">                       категория до + 95кг</t>
  </si>
  <si>
    <t xml:space="preserve"> Регламент времени 10  минут</t>
  </si>
  <si>
    <t xml:space="preserve"> Разрядные нормативы</t>
  </si>
  <si>
    <t xml:space="preserve">                                    ПРОТОКОЛ</t>
  </si>
  <si>
    <t xml:space="preserve">          ПРОТОКОЛ</t>
  </si>
  <si>
    <t xml:space="preserve">          ДВОЕБОРЬЕ</t>
  </si>
  <si>
    <t xml:space="preserve">           категория до 95кг</t>
  </si>
  <si>
    <t xml:space="preserve">   126     160       230</t>
  </si>
  <si>
    <t xml:space="preserve">  111         150       215</t>
  </si>
  <si>
    <t xml:space="preserve">       97      140       205</t>
  </si>
  <si>
    <t xml:space="preserve">                                 ПРОТОКОЛ</t>
  </si>
  <si>
    <t xml:space="preserve">                                   ПРОТОКОЛ</t>
  </si>
  <si>
    <t xml:space="preserve">     78       115        185</t>
  </si>
  <si>
    <t xml:space="preserve">   70       100       170</t>
  </si>
  <si>
    <t xml:space="preserve">  Разрядные нормативы</t>
  </si>
  <si>
    <t xml:space="preserve">                ФЕДЕРАЦИЯ   ГИРЕВОГО   СПОРТА   КУБАНИ</t>
  </si>
  <si>
    <t xml:space="preserve">                                         С В О Д Н Ы Й   П Р О Т О К О Л </t>
  </si>
  <si>
    <t xml:space="preserve">   Тихий И.И. 1кат.</t>
  </si>
  <si>
    <t xml:space="preserve">             Танаев А.Ю.  ВК</t>
  </si>
  <si>
    <t xml:space="preserve">              Труш А В.3кат.</t>
  </si>
  <si>
    <t xml:space="preserve">               Рогоза А.Е.1кат.</t>
  </si>
  <si>
    <t>Аппеляционное жюри:</t>
  </si>
  <si>
    <t>всего</t>
  </si>
  <si>
    <t>с коэф.</t>
  </si>
  <si>
    <t xml:space="preserve">                                                                                                            ФЕДЕРАЦИЯ ГИРЕВОГО СПОРТА  КУБАНИ</t>
  </si>
  <si>
    <t xml:space="preserve">                        ФЕДЕРАЦИЯ ГИРЕВОГО СПОРТА  КУБАНИ</t>
  </si>
  <si>
    <t xml:space="preserve">                                   ДВОЕБОРЬЕ</t>
  </si>
  <si>
    <t xml:space="preserve">                                     категория до 73кг</t>
  </si>
  <si>
    <t xml:space="preserve">                                ДВОЕБОРЬЕ</t>
  </si>
  <si>
    <t xml:space="preserve">                                  категория до 78кг</t>
  </si>
  <si>
    <t xml:space="preserve">     УПРАВЛЕНИЕ ПО ФИЗИЧЕСКОЙ КУЛЬТУРЕ И СПОРТУ АДМИНИСТРАЦИИ МО г. КРАСНОДАР</t>
  </si>
  <si>
    <t xml:space="preserve">                                                             УПРАВЛЕНИЕ ПО ФИЗИЧЕСКОЙ КУЛЬТУРЕ И СПОРТУ АДМИНИСТРАЦИИ МО г. КРАСНОДАР</t>
  </si>
  <si>
    <t xml:space="preserve">         УПРАВЛЕНИЕ ПО ФИЗИЧЕСКОЙ КУЛЬТУРЕ И СПОРТУ АДМИНИСТРАЦИИ МО г. КРАСНОДАР</t>
  </si>
  <si>
    <t xml:space="preserve">                   ФЕДЕРАЦИЯ ГИРЕВОГО СПОРТА  КУБАНИ</t>
  </si>
  <si>
    <t xml:space="preserve">                                    ДВОЕБОРЬЕ</t>
  </si>
  <si>
    <t xml:space="preserve">                                      категория до 85кг</t>
  </si>
  <si>
    <t xml:space="preserve">         ФЕДЕРАЦИЯ ГИРЕВОГО СПОРТА  КУБАНИ</t>
  </si>
  <si>
    <t xml:space="preserve">   УПРАВЛЕНИЕ ПО ФИЗИЧЕСКОЙ КУЛЬТУРЕ И СПОРТУ АДМИНИСТРАЦИИ МО г. КРАСНОДАР</t>
  </si>
  <si>
    <t xml:space="preserve"> УПРАВЛЕНИЕ ПО ФИЗИЧЕСКОЙ КУЛЬТУРЕ И СПОРТУ АДМИНИСТРАЦИИ МО г. КРАСНОДАР</t>
  </si>
  <si>
    <t xml:space="preserve">                                                УПРАВЛЕНИЕ ПО ФИЗИЧЕСКОЙ КУЛЬТУРЕ И СПОРТУ АДМИНИСТРАЦИИ МО г. КРАСНОДАР</t>
  </si>
  <si>
    <t xml:space="preserve">                                                                                             ФЕДЕРАЦИЯ ГИРЕВОГО СПОРТА  КУБАНИ</t>
  </si>
  <si>
    <t xml:space="preserve">                         ПРОТОКОЛ</t>
  </si>
  <si>
    <t xml:space="preserve">                                      ДВОЕБОРЬЕ              </t>
  </si>
  <si>
    <t xml:space="preserve">                                        УПРАВЛЕНИЕ ПО ФИЗИЧЕСКОЙ КУЛЬТУРЕ И СПОРТУ АДМИНИСТРАЦИИ МО г. КРАСНОДАР</t>
  </si>
  <si>
    <t xml:space="preserve">                                         РЫВОК       </t>
  </si>
  <si>
    <t xml:space="preserve">                      категория до 58кг</t>
  </si>
  <si>
    <t>Мащенко О.В.</t>
  </si>
  <si>
    <t xml:space="preserve">                                    УПРАВЛЕНИЕ ПО ФИЗИЧЕСКОЙ КУЛЬТУРЕ И СПОРТУ АДМИНИСТРАЦИИ МО г. КРАСНОДАР</t>
  </si>
  <si>
    <t xml:space="preserve">                                                                                  ФЕДЕРАЦИЯ ГИРЕВОГО СПОРТА  КУБАНИ</t>
  </si>
  <si>
    <t xml:space="preserve">                   категория до 63кг</t>
  </si>
  <si>
    <t xml:space="preserve">                                              УПРАВЛЕНИЕ ПО ФИЗИЧЕСКОЙ КУЛЬТУРЕ И СПОРТУ АДМИНИСТРАЦИИ МО Г.КРАСНОДАР</t>
  </si>
  <si>
    <t xml:space="preserve">                                  ПРОТОКОЛ</t>
  </si>
  <si>
    <t xml:space="preserve">                                        категория + 68 кг</t>
  </si>
  <si>
    <t xml:space="preserve">                                          УПРАВЛЕНИЕ ПО ФИЗИЧЕСКОЙ КУЛЬТУРЕ И СПОРТУ АДМИНИСТРАЦИИ МО Г.КРАСНОДАР</t>
  </si>
  <si>
    <t xml:space="preserve">                           ПРОТОКОЛ</t>
  </si>
  <si>
    <t xml:space="preserve">             категория  68 кг</t>
  </si>
  <si>
    <t xml:space="preserve">         УПРАВЛЕНИЕ  ПО  ФИЗИЧЕСКОЙ  КУЛЬТУРЕ  И  СПОРТУ  МО  г.КРАСНОДАР</t>
  </si>
  <si>
    <t xml:space="preserve">                          УПРАВЛЕНИЕ ПО ФИЗИЧЕСКОЙ КУЛЬТУРЕ И СПОРТУ АДМИНИСТРАЦИИ МО г. КРАСНОДАР</t>
  </si>
  <si>
    <t>КВВАУЛ</t>
  </si>
  <si>
    <t>в\ч 51532</t>
  </si>
  <si>
    <t xml:space="preserve">Мащенко О.В. </t>
  </si>
  <si>
    <t>Есаул</t>
  </si>
  <si>
    <t>КВВУ</t>
  </si>
  <si>
    <t>КуБГАУ</t>
  </si>
  <si>
    <t>КубГУ</t>
  </si>
  <si>
    <t>г.Краснодар КубГУ</t>
  </si>
  <si>
    <t>11 декабря  2016  года</t>
  </si>
  <si>
    <t>Вес  гири     16- 24-32 кг</t>
  </si>
  <si>
    <t>Гетман А.О.</t>
  </si>
  <si>
    <t xml:space="preserve"> Вес  гири   16-24-32 кг</t>
  </si>
  <si>
    <t>Мащенко О.В</t>
  </si>
  <si>
    <t>11 декабря 2016  года</t>
  </si>
  <si>
    <t xml:space="preserve">    Вес  гири   16-24-32 кг</t>
  </si>
  <si>
    <t>Гетман А.О</t>
  </si>
  <si>
    <t>Вес  гири  16-24-32 кг</t>
  </si>
  <si>
    <t xml:space="preserve">Главный секретарь                             Гетман А.О.    </t>
  </si>
  <si>
    <t xml:space="preserve"> Вес гири 16- 24-32 кг.</t>
  </si>
  <si>
    <t xml:space="preserve"> Вес гири 10-12-14-16-24 кг.</t>
  </si>
  <si>
    <t xml:space="preserve">                                           РЫВОК                       Вес гири  10-12-14-16-24 кг.</t>
  </si>
  <si>
    <t xml:space="preserve">                                            РЫВОК                                Вес гири 10-12-14-16-24 кг.</t>
  </si>
  <si>
    <t xml:space="preserve">                                                РЫВОК                              Вес гири 10-12-14-16-24 кг.</t>
  </si>
  <si>
    <t>11 декабря 2016 год</t>
  </si>
  <si>
    <t xml:space="preserve">     КУБОК МУНИЦИПАЛЬНОГО ОБРАЗОВАНИЯ ГОРОД КРАСНОДАР  ПО ГИРЕВОМУ СПОРТУ СРЕДИ МУЖЧИН  </t>
  </si>
  <si>
    <t xml:space="preserve">    КУБОК МУНИЦИПАЛЬНОГО ОБРАЗОВАНИЯ ГОРОД КРАСНОДАР  ПО ГИРЕВОМУ СПОРТУ СРЕДИ МУЖЧИН  </t>
  </si>
  <si>
    <t xml:space="preserve">     КУБОК МУНИЦИПАЛЬНОГО ОБРАЗОВАНИЯ ГОРОД КРАСНОДАР  ПО ГИРЕВОМУ СПОРТУ СРЕДИ ЖЕНЩИН  </t>
  </si>
  <si>
    <t xml:space="preserve">    КУБОК МУНИЦИПАЛЬНОГО ОБРАЗОВАНИЯ ГОРОД КРАСНОДАР  ПО ГИРЕВОМУ СПОРТУ СРЕДИ ЖЕНЩИН  </t>
  </si>
  <si>
    <t xml:space="preserve">     КУБОК МУНИЦИПАЛЬНОГО ОБРАЗОВАНИЯ ГОРОД КРАСНОДАР  ПО ГИРЕВОМУ СПОРТУ СРЕДИ МУЖЧИН И ЖЕНЩИН  </t>
  </si>
  <si>
    <t xml:space="preserve">     КУБОК МУНИЦИПАЛЬНОГО ОБРАЗОВАНИЯ ГОРОД КРАСНОДАР  ПО ГИРЕВОМУ СПОРТУ СРЕДИ  МУЖЧИН</t>
  </si>
  <si>
    <t>98.3</t>
  </si>
  <si>
    <t>Баскаков Олег</t>
  </si>
  <si>
    <t>Голубенко Денис</t>
  </si>
  <si>
    <t>81.7</t>
  </si>
  <si>
    <t>Шефер Александр</t>
  </si>
  <si>
    <t>99.6</t>
  </si>
  <si>
    <t>Белый Егор</t>
  </si>
  <si>
    <t>75.9</t>
  </si>
  <si>
    <t>Морозов Павел</t>
  </si>
  <si>
    <t>66.7</t>
  </si>
  <si>
    <t>Коровайко Антон</t>
  </si>
  <si>
    <t>75.7</t>
  </si>
  <si>
    <t>Лысанок Андрей</t>
  </si>
  <si>
    <t>75.1</t>
  </si>
  <si>
    <t>Тиссин Владислав</t>
  </si>
  <si>
    <t>99.2</t>
  </si>
  <si>
    <t>Гораш Алексей</t>
  </si>
  <si>
    <t>60.7</t>
  </si>
  <si>
    <t>Науменко Артем</t>
  </si>
  <si>
    <t>86.6</t>
  </si>
  <si>
    <t>Савченко Михаил</t>
  </si>
  <si>
    <t>67.3</t>
  </si>
  <si>
    <t>Скакодуб Владимир</t>
  </si>
  <si>
    <t>83.3</t>
  </si>
  <si>
    <t>Морозов Андрей</t>
  </si>
  <si>
    <t>68.0</t>
  </si>
  <si>
    <t>Гораш Владислав</t>
  </si>
  <si>
    <t xml:space="preserve">Ишкаев Сергей </t>
  </si>
  <si>
    <t>70.5</t>
  </si>
  <si>
    <t xml:space="preserve">Ризель Алексей </t>
  </si>
  <si>
    <t>КУбГУ</t>
  </si>
  <si>
    <t>62.9</t>
  </si>
  <si>
    <t>Бехтер Анастасия</t>
  </si>
  <si>
    <t>КУбГАУ</t>
  </si>
  <si>
    <t>52.0</t>
  </si>
  <si>
    <t>Каширская Ксения</t>
  </si>
  <si>
    <t>КубГАУ</t>
  </si>
  <si>
    <t>64.7</t>
  </si>
  <si>
    <t>Прудников Никита</t>
  </si>
  <si>
    <t>КУбГТУ</t>
  </si>
  <si>
    <t>71.2</t>
  </si>
  <si>
    <t>Лепилкин Александр</t>
  </si>
  <si>
    <t>82.0</t>
  </si>
  <si>
    <t>Хлонь Иван</t>
  </si>
  <si>
    <t>58.5</t>
  </si>
  <si>
    <t>Волошин Анатолий</t>
  </si>
  <si>
    <t>Гусейнов Рамазан</t>
  </si>
  <si>
    <t>71.1</t>
  </si>
  <si>
    <t>Бурлака Серегей</t>
  </si>
  <si>
    <t>73.6</t>
  </si>
  <si>
    <t>Труш Валерий</t>
  </si>
  <si>
    <t>74.2</t>
  </si>
  <si>
    <t>Федорченко Виктор</t>
  </si>
  <si>
    <t>78.1</t>
  </si>
  <si>
    <t>Корецкий Иван</t>
  </si>
  <si>
    <t>85.6</t>
  </si>
  <si>
    <t>Лытнев Артем</t>
  </si>
  <si>
    <t>84.1</t>
  </si>
  <si>
    <t>59.0</t>
  </si>
  <si>
    <t>Албул Григорий</t>
  </si>
  <si>
    <t>81.1</t>
  </si>
  <si>
    <t>Сизоненко Александр</t>
  </si>
  <si>
    <t>80.0</t>
  </si>
  <si>
    <t>Яковлева Юлия</t>
  </si>
  <si>
    <t>49.1</t>
  </si>
  <si>
    <t>Данченко Дарья</t>
  </si>
  <si>
    <t>55.1</t>
  </si>
  <si>
    <t>Данилова Татьяна</t>
  </si>
  <si>
    <t>58.3</t>
  </si>
  <si>
    <t>Глинкова Полина</t>
  </si>
  <si>
    <t>73.4</t>
  </si>
  <si>
    <t>Тындык Анастасия</t>
  </si>
  <si>
    <t>Романов Роман</t>
  </si>
  <si>
    <t>74.0</t>
  </si>
  <si>
    <t>Крячко Александр</t>
  </si>
  <si>
    <t>88.8</t>
  </si>
  <si>
    <t>Титарев Кирилл</t>
  </si>
  <si>
    <t>86.9</t>
  </si>
  <si>
    <t>Федешов Максим</t>
  </si>
  <si>
    <t>71.8</t>
  </si>
  <si>
    <t>Сысолятин Артем</t>
  </si>
  <si>
    <t>69.7</t>
  </si>
  <si>
    <t>Кондрачук Арнольд</t>
  </si>
  <si>
    <t>74.6</t>
  </si>
  <si>
    <t>Пилипчук Алексей</t>
  </si>
  <si>
    <t>77.8</t>
  </si>
  <si>
    <t>Ластовский Дмитрий</t>
  </si>
  <si>
    <t>73.5</t>
  </si>
  <si>
    <t>Рудаков Владимир</t>
  </si>
  <si>
    <t>97.8</t>
  </si>
  <si>
    <t>Романовцев Даниил</t>
  </si>
  <si>
    <t>82.9</t>
  </si>
  <si>
    <t>Романов Олег</t>
  </si>
  <si>
    <t>79.3</t>
  </si>
  <si>
    <t>Степутенков Александр</t>
  </si>
  <si>
    <t>70.2</t>
  </si>
  <si>
    <t>Кулешов Юрий</t>
  </si>
  <si>
    <t>97.1</t>
  </si>
  <si>
    <t>Чумаков Михаил</t>
  </si>
  <si>
    <t>48.9</t>
  </si>
  <si>
    <t>Мирненко Сергей</t>
  </si>
  <si>
    <t>Басистый Дмитрий</t>
  </si>
  <si>
    <t>63.0</t>
  </si>
  <si>
    <t>Вандин Владислав</t>
  </si>
  <si>
    <t>Павлов Дмитрий</t>
  </si>
  <si>
    <t>74.4</t>
  </si>
  <si>
    <t>Шкляр Эдуард</t>
  </si>
  <si>
    <t>77.7</t>
  </si>
  <si>
    <t>Степаненко Роберт</t>
  </si>
  <si>
    <t>76.2</t>
  </si>
  <si>
    <t>Митенко Екатерина</t>
  </si>
  <si>
    <t>59.1</t>
  </si>
  <si>
    <t>83.5</t>
  </si>
  <si>
    <t>51.5</t>
  </si>
  <si>
    <t>25.75</t>
  </si>
  <si>
    <t>60.5</t>
  </si>
  <si>
    <t>103.0</t>
  </si>
  <si>
    <t>-</t>
  </si>
  <si>
    <t>40/20</t>
  </si>
  <si>
    <t>43/172</t>
  </si>
  <si>
    <t>43/25,8</t>
  </si>
  <si>
    <t>КубГТУ</t>
  </si>
  <si>
    <t>Кутепов Н.И.</t>
  </si>
  <si>
    <t>Гетман Ю.П.</t>
  </si>
  <si>
    <t>Желтов А.А.</t>
  </si>
  <si>
    <t>Шевченко В.Ф.</t>
  </si>
  <si>
    <t>Самостоятельно</t>
  </si>
  <si>
    <t>МС</t>
  </si>
  <si>
    <t>Кутепов Н.И,</t>
  </si>
  <si>
    <t>Бурлака Сергей</t>
  </si>
  <si>
    <t>Ризель Алексей</t>
  </si>
  <si>
    <t>св. 95</t>
  </si>
  <si>
    <t>КоровайкоАнтон</t>
  </si>
  <si>
    <t>КВВУ2</t>
  </si>
  <si>
    <t>Ишкаев Сергей</t>
  </si>
  <si>
    <t>Эстафета</t>
  </si>
  <si>
    <t>11 декабря  2016 года</t>
  </si>
  <si>
    <t>В/ч 51532</t>
  </si>
  <si>
    <t>КубГУ/В/ч 51532</t>
  </si>
  <si>
    <t xml:space="preserve">              Кутепов Н.И. 3к</t>
  </si>
  <si>
    <t xml:space="preserve">  Шавшуков И.С. 3к</t>
  </si>
  <si>
    <t>Гетман Ю.П. 3к</t>
  </si>
  <si>
    <t xml:space="preserve">               Козлов С.Р. </t>
  </si>
  <si>
    <t xml:space="preserve">   Шевченко В.Ф. 3к</t>
  </si>
  <si>
    <t>Танаев Ю.М. ВК</t>
  </si>
  <si>
    <t>Танаев А.Ю. ВК</t>
  </si>
  <si>
    <t>Мащенко О.В. 1к</t>
  </si>
  <si>
    <t>Мащенко О.В. 1к.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</si>
</sst>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 Cyr"/>
      <family val="2"/>
      <charset val="204"/>
    </font>
    <font>
      <sz val="10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family val="2"/>
    </font>
    <font>
      <b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9" fontId="8" fillId="0" borderId="0" applyFill="0" applyBorder="0" applyAlignment="0" applyProtection="0"/>
  </cellStyleXfs>
  <cellXfs count="588"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/>
    <xf numFmtId="0" fontId="9" fillId="0" borderId="0" xfId="0" applyFont="1"/>
    <xf numFmtId="0" fontId="2" fillId="0" borderId="0" xfId="0" applyFont="1" applyFill="1"/>
    <xf numFmtId="0" fontId="3" fillId="0" borderId="0" xfId="0" applyFont="1" applyFill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Fill="1"/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9" fontId="9" fillId="0" borderId="0" xfId="3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/>
    <xf numFmtId="0" fontId="16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12" fillId="0" borderId="10" xfId="1" applyFont="1" applyBorder="1" applyAlignment="1">
      <alignment horizontal="center" vertical="center"/>
    </xf>
    <xf numFmtId="0" fontId="17" fillId="0" borderId="0" xfId="0" applyFont="1"/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/>
    <xf numFmtId="0" fontId="12" fillId="0" borderId="0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15" xfId="0" applyFont="1" applyFill="1" applyBorder="1" applyAlignment="1"/>
    <xf numFmtId="0" fontId="10" fillId="0" borderId="0" xfId="0" applyFont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" fontId="10" fillId="2" borderId="13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2" borderId="4" xfId="0" applyFont="1" applyFill="1" applyBorder="1" applyAlignment="1"/>
    <xf numFmtId="1" fontId="9" fillId="2" borderId="8" xfId="0" applyNumberFormat="1" applyFont="1" applyFill="1" applyBorder="1" applyAlignment="1">
      <alignment horizontal="center"/>
    </xf>
    <xf numFmtId="1" fontId="9" fillId="2" borderId="2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" fontId="9" fillId="2" borderId="22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77" xfId="0" applyFont="1" applyFill="1" applyBorder="1" applyAlignment="1"/>
    <xf numFmtId="0" fontId="9" fillId="2" borderId="2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1" fontId="9" fillId="2" borderId="25" xfId="0" applyNumberFormat="1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1" fontId="9" fillId="2" borderId="1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9" fillId="2" borderId="78" xfId="0" applyFont="1" applyFill="1" applyBorder="1" applyAlignment="1">
      <alignment horizontal="left"/>
    </xf>
    <xf numFmtId="0" fontId="9" fillId="2" borderId="13" xfId="0" applyFont="1" applyFill="1" applyBorder="1" applyAlignment="1"/>
    <xf numFmtId="0" fontId="9" fillId="2" borderId="1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9" xfId="0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0" xfId="1" applyFont="1" applyBorder="1" applyAlignment="1">
      <alignment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32" xfId="0" applyFont="1" applyBorder="1" applyAlignment="1"/>
    <xf numFmtId="0" fontId="24" fillId="0" borderId="32" xfId="0" applyFont="1" applyBorder="1" applyAlignment="1"/>
    <xf numFmtId="0" fontId="16" fillId="0" borderId="33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9" fillId="2" borderId="16" xfId="0" applyFont="1" applyFill="1" applyBorder="1" applyAlignment="1"/>
    <xf numFmtId="0" fontId="12" fillId="0" borderId="1" xfId="0" applyFont="1" applyBorder="1" applyAlignment="1">
      <alignment horizontal="center"/>
    </xf>
    <xf numFmtId="0" fontId="9" fillId="2" borderId="1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0" borderId="14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10" xfId="0" applyFont="1" applyFill="1" applyBorder="1" applyAlignment="1"/>
    <xf numFmtId="0" fontId="9" fillId="2" borderId="79" xfId="0" applyFont="1" applyFill="1" applyBorder="1" applyAlignment="1"/>
    <xf numFmtId="0" fontId="9" fillId="2" borderId="13" xfId="0" applyFont="1" applyFill="1" applyBorder="1" applyAlignment="1">
      <alignment horizontal="left"/>
    </xf>
    <xf numFmtId="0" fontId="10" fillId="0" borderId="0" xfId="0" applyFont="1"/>
    <xf numFmtId="0" fontId="10" fillId="0" borderId="6" xfId="0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2" applyNumberFormat="1" applyFont="1" applyFill="1" applyAlignment="1" applyProtection="1">
      <alignment horizontal="left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Border="1"/>
    <xf numFmtId="0" fontId="9" fillId="2" borderId="5" xfId="0" applyNumberFormat="1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/>
    </xf>
    <xf numFmtId="0" fontId="9" fillId="2" borderId="18" xfId="0" applyNumberFormat="1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/>
    </xf>
    <xf numFmtId="0" fontId="9" fillId="2" borderId="13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/>
    <xf numFmtId="0" fontId="9" fillId="2" borderId="2" xfId="0" applyNumberFormat="1" applyFont="1" applyFill="1" applyBorder="1" applyAlignment="1">
      <alignment horizontal="center" wrapText="1"/>
    </xf>
    <xf numFmtId="0" fontId="9" fillId="2" borderId="80" xfId="0" applyFont="1" applyFill="1" applyBorder="1" applyAlignment="1"/>
    <xf numFmtId="1" fontId="10" fillId="2" borderId="13" xfId="0" applyNumberFormat="1" applyFont="1" applyFill="1" applyBorder="1" applyAlignment="1">
      <alignment horizontal="center" wrapText="1"/>
    </xf>
    <xf numFmtId="0" fontId="9" fillId="2" borderId="78" xfId="0" applyFont="1" applyFill="1" applyBorder="1" applyAlignment="1"/>
    <xf numFmtId="0" fontId="9" fillId="2" borderId="24" xfId="0" applyNumberFormat="1" applyFont="1" applyFill="1" applyBorder="1" applyAlignment="1">
      <alignment horizontal="center" wrapText="1"/>
    </xf>
    <xf numFmtId="0" fontId="9" fillId="2" borderId="37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0" fontId="9" fillId="2" borderId="81" xfId="0" applyFont="1" applyFill="1" applyBorder="1" applyAlignment="1"/>
    <xf numFmtId="1" fontId="10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0" fontId="9" fillId="2" borderId="9" xfId="0" applyFont="1" applyFill="1" applyBorder="1" applyAlignment="1"/>
    <xf numFmtId="0" fontId="26" fillId="0" borderId="0" xfId="0" applyFont="1"/>
    <xf numFmtId="0" fontId="21" fillId="0" borderId="0" xfId="0" applyFont="1" applyAlignment="1"/>
    <xf numFmtId="0" fontId="26" fillId="0" borderId="0" xfId="0" applyFont="1" applyAlignment="1">
      <alignment vertical="center"/>
    </xf>
    <xf numFmtId="0" fontId="21" fillId="0" borderId="0" xfId="2" applyFont="1" applyAlignment="1"/>
    <xf numFmtId="0" fontId="21" fillId="2" borderId="28" xfId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0" borderId="38" xfId="2" applyFont="1" applyBorder="1" applyAlignment="1">
      <alignment horizontal="center"/>
    </xf>
    <xf numFmtId="0" fontId="10" fillId="0" borderId="42" xfId="2" applyFont="1" applyBorder="1" applyAlignment="1">
      <alignment horizontal="center"/>
    </xf>
    <xf numFmtId="0" fontId="10" fillId="0" borderId="44" xfId="2" applyFont="1" applyBorder="1" applyAlignment="1">
      <alignment horizontal="center"/>
    </xf>
    <xf numFmtId="0" fontId="10" fillId="0" borderId="45" xfId="2" applyFont="1" applyBorder="1" applyAlignment="1">
      <alignment horizontal="center"/>
    </xf>
    <xf numFmtId="0" fontId="9" fillId="2" borderId="0" xfId="0" applyFont="1" applyFill="1" applyBorder="1" applyAlignment="1"/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wrapText="1"/>
    </xf>
    <xf numFmtId="0" fontId="9" fillId="2" borderId="25" xfId="0" applyFont="1" applyFill="1" applyBorder="1" applyAlignment="1"/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/>
    <xf numFmtId="0" fontId="9" fillId="2" borderId="83" xfId="0" applyFont="1" applyFill="1" applyBorder="1" applyAlignment="1"/>
    <xf numFmtId="0" fontId="9" fillId="2" borderId="24" xfId="0" applyFont="1" applyFill="1" applyBorder="1" applyAlignment="1"/>
    <xf numFmtId="0" fontId="9" fillId="2" borderId="49" xfId="0" applyFont="1" applyFill="1" applyBorder="1" applyAlignment="1"/>
    <xf numFmtId="0" fontId="9" fillId="2" borderId="5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9" fillId="2" borderId="3" xfId="0" applyNumberFormat="1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21" xfId="1" applyFont="1" applyBorder="1" applyAlignment="1">
      <alignment vertical="center"/>
    </xf>
    <xf numFmtId="0" fontId="16" fillId="0" borderId="0" xfId="0" applyFont="1" applyBorder="1" applyAlignment="1"/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1" fillId="2" borderId="0" xfId="1" applyFont="1" applyFill="1" applyBorder="1" applyAlignment="1">
      <alignment horizontal="center" vertical="center"/>
    </xf>
    <xf numFmtId="0" fontId="21" fillId="2" borderId="0" xfId="0" applyFont="1" applyFill="1" applyBorder="1" applyAlignment="1"/>
    <xf numFmtId="0" fontId="10" fillId="0" borderId="0" xfId="2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6" fillId="0" borderId="0" xfId="0" applyFont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1" fontId="9" fillId="2" borderId="52" xfId="0" applyNumberFormat="1" applyFont="1" applyFill="1" applyBorder="1" applyAlignment="1">
      <alignment horizontal="center"/>
    </xf>
    <xf numFmtId="0" fontId="9" fillId="2" borderId="25" xfId="0" applyNumberFormat="1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/>
    </xf>
    <xf numFmtId="0" fontId="9" fillId="2" borderId="31" xfId="0" applyFont="1" applyFill="1" applyBorder="1" applyAlignment="1"/>
    <xf numFmtId="0" fontId="9" fillId="2" borderId="53" xfId="0" applyFont="1" applyFill="1" applyBorder="1" applyAlignment="1">
      <alignment horizontal="center"/>
    </xf>
    <xf numFmtId="1" fontId="9" fillId="2" borderId="47" xfId="0" applyNumberFormat="1" applyFont="1" applyFill="1" applyBorder="1" applyAlignment="1">
      <alignment horizontal="center"/>
    </xf>
    <xf numFmtId="164" fontId="9" fillId="2" borderId="4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/>
    </xf>
    <xf numFmtId="0" fontId="9" fillId="2" borderId="32" xfId="0" applyFont="1" applyFill="1" applyBorder="1" applyAlignment="1"/>
    <xf numFmtId="0" fontId="9" fillId="2" borderId="32" xfId="0" applyFont="1" applyFill="1" applyBorder="1" applyAlignment="1">
      <alignment horizontal="left"/>
    </xf>
    <xf numFmtId="1" fontId="9" fillId="2" borderId="32" xfId="0" applyNumberFormat="1" applyFont="1" applyFill="1" applyBorder="1" applyAlignment="1">
      <alignment horizontal="center"/>
    </xf>
    <xf numFmtId="164" fontId="9" fillId="2" borderId="32" xfId="0" applyNumberFormat="1" applyFont="1" applyFill="1" applyBorder="1" applyAlignment="1">
      <alignment horizontal="center"/>
    </xf>
    <xf numFmtId="0" fontId="9" fillId="2" borderId="32" xfId="0" applyNumberFormat="1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10" fillId="2" borderId="11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164" fontId="9" fillId="2" borderId="13" xfId="0" applyNumberFormat="1" applyFont="1" applyFill="1" applyBorder="1" applyAlignment="1">
      <alignment horizontal="center" wrapText="1"/>
    </xf>
    <xf numFmtId="0" fontId="9" fillId="2" borderId="84" xfId="0" applyFont="1" applyFill="1" applyBorder="1" applyAlignment="1"/>
    <xf numFmtId="0" fontId="9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wrapText="1"/>
    </xf>
    <xf numFmtId="1" fontId="9" fillId="2" borderId="4" xfId="0" applyNumberFormat="1" applyFont="1" applyFill="1" applyBorder="1" applyAlignment="1">
      <alignment horizontal="center"/>
    </xf>
    <xf numFmtId="0" fontId="9" fillId="2" borderId="56" xfId="0" applyFont="1" applyFill="1" applyBorder="1" applyAlignment="1"/>
    <xf numFmtId="164" fontId="9" fillId="2" borderId="5" xfId="0" applyNumberFormat="1" applyFont="1" applyFill="1" applyBorder="1" applyAlignment="1">
      <alignment horizontal="center" wrapText="1"/>
    </xf>
    <xf numFmtId="0" fontId="9" fillId="2" borderId="20" xfId="0" applyFont="1" applyFill="1" applyBorder="1" applyAlignment="1"/>
    <xf numFmtId="164" fontId="9" fillId="2" borderId="49" xfId="0" applyNumberFormat="1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wrapText="1"/>
    </xf>
    <xf numFmtId="1" fontId="9" fillId="2" borderId="24" xfId="0" applyNumberFormat="1" applyFont="1" applyFill="1" applyBorder="1" applyAlignment="1">
      <alignment horizontal="center"/>
    </xf>
    <xf numFmtId="1" fontId="10" fillId="2" borderId="24" xfId="0" applyNumberFormat="1" applyFont="1" applyFill="1" applyBorder="1" applyAlignment="1">
      <alignment horizontal="center" wrapText="1"/>
    </xf>
    <xf numFmtId="1" fontId="10" fillId="2" borderId="2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wrapText="1"/>
    </xf>
    <xf numFmtId="0" fontId="9" fillId="2" borderId="8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1" fontId="12" fillId="2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0" fillId="0" borderId="3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/>
    <xf numFmtId="0" fontId="10" fillId="0" borderId="61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21" fillId="0" borderId="44" xfId="2" applyFont="1" applyBorder="1" applyAlignment="1">
      <alignment horizontal="center" vertical="center"/>
    </xf>
    <xf numFmtId="0" fontId="21" fillId="0" borderId="45" xfId="2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wrapText="1"/>
    </xf>
    <xf numFmtId="164" fontId="9" fillId="2" borderId="24" xfId="0" applyNumberFormat="1" applyFont="1" applyFill="1" applyBorder="1" applyAlignment="1">
      <alignment horizontal="center" wrapText="1"/>
    </xf>
    <xf numFmtId="0" fontId="9" fillId="2" borderId="17" xfId="0" applyNumberFormat="1" applyFont="1" applyFill="1" applyBorder="1" applyAlignment="1">
      <alignment horizontal="center" wrapText="1"/>
    </xf>
    <xf numFmtId="164" fontId="9" fillId="2" borderId="20" xfId="0" applyNumberFormat="1" applyFont="1" applyFill="1" applyBorder="1" applyAlignment="1">
      <alignment horizontal="center" wrapText="1"/>
    </xf>
    <xf numFmtId="164" fontId="9" fillId="2" borderId="37" xfId="0" applyNumberFormat="1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 wrapText="1"/>
    </xf>
    <xf numFmtId="164" fontId="9" fillId="2" borderId="11" xfId="0" applyNumberFormat="1" applyFont="1" applyFill="1" applyBorder="1" applyAlignment="1">
      <alignment horizontal="center" wrapText="1"/>
    </xf>
    <xf numFmtId="0" fontId="10" fillId="0" borderId="43" xfId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21" fillId="0" borderId="87" xfId="2" applyFont="1" applyBorder="1" applyAlignment="1">
      <alignment horizontal="center" vertical="center"/>
    </xf>
    <xf numFmtId="0" fontId="25" fillId="2" borderId="28" xfId="0" applyFont="1" applyFill="1" applyBorder="1" applyAlignment="1">
      <alignment vertical="center" wrapText="1"/>
    </xf>
    <xf numFmtId="0" fontId="25" fillId="2" borderId="28" xfId="0" applyFont="1" applyFill="1" applyBorder="1" applyAlignment="1">
      <alignment horizontal="left" vertical="center" wrapText="1"/>
    </xf>
    <xf numFmtId="0" fontId="10" fillId="0" borderId="28" xfId="2" applyFont="1" applyBorder="1" applyAlignment="1">
      <alignment horizontal="center"/>
    </xf>
    <xf numFmtId="0" fontId="10" fillId="0" borderId="45" xfId="0" applyFont="1" applyBorder="1" applyAlignment="1">
      <alignment horizontal="left" vertical="center" wrapText="1"/>
    </xf>
    <xf numFmtId="0" fontId="9" fillId="2" borderId="88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/>
    </xf>
    <xf numFmtId="0" fontId="15" fillId="0" borderId="0" xfId="0" applyFont="1"/>
    <xf numFmtId="0" fontId="9" fillId="0" borderId="0" xfId="0" applyFont="1" applyBorder="1" applyAlignment="1">
      <alignment horizontal="left" vertic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0" borderId="57" xfId="0" applyFont="1" applyBorder="1"/>
    <xf numFmtId="0" fontId="10" fillId="0" borderId="58" xfId="0" applyFont="1" applyBorder="1" applyAlignment="1">
      <alignment horizontal="center" vertical="center"/>
    </xf>
    <xf numFmtId="0" fontId="1" fillId="0" borderId="50" xfId="0" applyFont="1" applyBorder="1"/>
    <xf numFmtId="0" fontId="10" fillId="0" borderId="62" xfId="0" applyFont="1" applyBorder="1" applyAlignment="1">
      <alignment horizontal="center" vertical="center"/>
    </xf>
    <xf numFmtId="0" fontId="1" fillId="0" borderId="55" xfId="0" applyFont="1" applyBorder="1"/>
    <xf numFmtId="0" fontId="10" fillId="0" borderId="11" xfId="0" applyFont="1" applyBorder="1" applyAlignment="1">
      <alignment horizontal="center" vertical="center"/>
    </xf>
    <xf numFmtId="0" fontId="1" fillId="0" borderId="10" xfId="0" applyFont="1" applyBorder="1"/>
    <xf numFmtId="0" fontId="10" fillId="0" borderId="59" xfId="0" applyFont="1" applyBorder="1" applyAlignment="1">
      <alignment horizontal="center" vertical="center"/>
    </xf>
    <xf numFmtId="0" fontId="1" fillId="0" borderId="60" xfId="0" applyFont="1" applyBorder="1"/>
    <xf numFmtId="0" fontId="10" fillId="0" borderId="4" xfId="0" applyFont="1" applyBorder="1" applyAlignment="1">
      <alignment horizontal="center" vertical="center"/>
    </xf>
    <xf numFmtId="0" fontId="1" fillId="0" borderId="9" xfId="0" applyFont="1" applyBorder="1"/>
    <xf numFmtId="0" fontId="10" fillId="0" borderId="6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5" xfId="0" applyFont="1" applyBorder="1"/>
    <xf numFmtId="0" fontId="1" fillId="0" borderId="40" xfId="0" applyFont="1" applyBorder="1"/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78" xfId="0" applyFont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/>
    <xf numFmtId="0" fontId="10" fillId="0" borderId="23" xfId="0" applyFont="1" applyBorder="1" applyAlignment="1">
      <alignment vertical="center"/>
    </xf>
    <xf numFmtId="2" fontId="9" fillId="0" borderId="0" xfId="0" applyNumberFormat="1" applyFont="1" applyAlignment="1"/>
    <xf numFmtId="0" fontId="10" fillId="0" borderId="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/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10" fillId="0" borderId="7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left"/>
    </xf>
    <xf numFmtId="0" fontId="21" fillId="0" borderId="0" xfId="2" applyFont="1" applyAlignment="1">
      <alignment horizontal="center"/>
    </xf>
    <xf numFmtId="0" fontId="1" fillId="0" borderId="0" xfId="0" applyFont="1" applyAlignment="1">
      <alignment horizontal="left" vertical="center"/>
    </xf>
    <xf numFmtId="0" fontId="21" fillId="0" borderId="0" xfId="2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21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1" fillId="0" borderId="68" xfId="2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1" fillId="0" borderId="44" xfId="2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5" xfId="2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21" fillId="0" borderId="71" xfId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70" xfId="1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/>
    <xf numFmtId="0" fontId="21" fillId="0" borderId="72" xfId="2" applyFont="1" applyBorder="1" applyAlignment="1">
      <alignment horizontal="center" vertical="center"/>
    </xf>
    <xf numFmtId="0" fontId="21" fillId="0" borderId="73" xfId="2" applyFont="1" applyBorder="1" applyAlignment="1">
      <alignment horizontal="center" vertical="center"/>
    </xf>
    <xf numFmtId="0" fontId="10" fillId="0" borderId="74" xfId="2" applyFont="1" applyBorder="1" applyAlignment="1">
      <alignment horizontal="center" vertical="center" wrapText="1"/>
    </xf>
    <xf numFmtId="0" fontId="10" fillId="0" borderId="75" xfId="2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2" applyNumberFormat="1" applyFont="1" applyFill="1" applyAlignment="1" applyProtection="1">
      <alignment horizontal="left"/>
    </xf>
    <xf numFmtId="0" fontId="21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1" fillId="0" borderId="0" xfId="0" applyFont="1" applyAlignment="1">
      <alignment horizontal="right" vertical="top"/>
    </xf>
    <xf numFmtId="0" fontId="1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1" fillId="0" borderId="4" xfId="1" applyFont="1" applyBorder="1" applyAlignment="1">
      <alignment horizontal="center" vertical="center"/>
    </xf>
    <xf numFmtId="0" fontId="21" fillId="0" borderId="53" xfId="0" applyFont="1" applyBorder="1" applyAlignment="1"/>
    <xf numFmtId="0" fontId="21" fillId="0" borderId="9" xfId="0" applyFont="1" applyBorder="1" applyAlignment="1"/>
    <xf numFmtId="0" fontId="16" fillId="0" borderId="32" xfId="0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6" fillId="0" borderId="11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21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6" fillId="0" borderId="0" xfId="0" applyFont="1" applyBorder="1" applyAlignment="1">
      <alignment horizontal="left"/>
    </xf>
    <xf numFmtId="0" fontId="21" fillId="0" borderId="5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6" fillId="0" borderId="0" xfId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1" fillId="0" borderId="76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22" fillId="0" borderId="0" xfId="1" applyFont="1" applyAlignment="1"/>
    <xf numFmtId="0" fontId="18" fillId="0" borderId="0" xfId="0" applyFont="1" applyAlignment="1"/>
    <xf numFmtId="0" fontId="16" fillId="0" borderId="0" xfId="0" applyFont="1" applyBorder="1" applyAlignment="1">
      <alignment horizontal="left" vertical="center"/>
    </xf>
  </cellXfs>
  <cellStyles count="4">
    <cellStyle name="Обычный" xfId="0" builtinId="0"/>
    <cellStyle name="Обычный_дв" xfId="1"/>
    <cellStyle name="Обычный_протокол Чемпионата Европейской зоны 2007" xfId="2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view="pageLayout" zoomScale="75" zoomScaleNormal="86" zoomScaleSheetLayoutView="70" zoomScalePageLayoutView="75" workbookViewId="0">
      <selection activeCell="A23" sqref="A23:P35"/>
    </sheetView>
  </sheetViews>
  <sheetFormatPr defaultRowHeight="12.75"/>
  <cols>
    <col min="1" max="1" width="5.42578125" customWidth="1"/>
    <col min="2" max="2" width="22" customWidth="1"/>
    <col min="3" max="4" width="7" customWidth="1"/>
    <col min="5" max="5" width="17.85546875" customWidth="1"/>
    <col min="6" max="6" width="7" customWidth="1"/>
    <col min="7" max="7" width="6.85546875" customWidth="1"/>
    <col min="8" max="8" width="11.5703125" customWidth="1"/>
    <col min="9" max="11" width="7.42578125" customWidth="1"/>
    <col min="12" max="12" width="7" customWidth="1"/>
    <col min="13" max="13" width="6.85546875" customWidth="1"/>
    <col min="14" max="15" width="7" customWidth="1"/>
    <col min="16" max="16" width="24.7109375" customWidth="1"/>
    <col min="17" max="17" width="6.28515625" customWidth="1"/>
    <col min="18" max="19" width="6.85546875" customWidth="1"/>
    <col min="20" max="20" width="19.85546875" customWidth="1"/>
  </cols>
  <sheetData>
    <row r="1" spans="1:23" ht="18.75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59"/>
      <c r="R1" s="59"/>
      <c r="S1" s="59"/>
      <c r="T1" s="59"/>
      <c r="U1" s="70"/>
      <c r="V1" s="70"/>
      <c r="W1" s="70"/>
    </row>
    <row r="2" spans="1:23" ht="18.75" customHeight="1">
      <c r="A2" s="453" t="s">
        <v>48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104"/>
      <c r="R2" s="59"/>
      <c r="S2" s="59"/>
      <c r="T2" s="59"/>
      <c r="U2" s="70"/>
      <c r="V2" s="70"/>
      <c r="W2" s="70"/>
    </row>
    <row r="3" spans="1:23" ht="18.75" customHeight="1">
      <c r="A3" s="424" t="s">
        <v>106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116"/>
      <c r="R3" s="116"/>
      <c r="S3" s="116"/>
      <c r="T3" s="116"/>
      <c r="U3" s="116"/>
      <c r="V3" s="116"/>
      <c r="W3" s="116"/>
    </row>
    <row r="4" spans="1:23" ht="18.75" customHeight="1">
      <c r="A4" s="425" t="s">
        <v>157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149"/>
      <c r="R4" s="46"/>
      <c r="S4" s="46"/>
      <c r="T4" s="46"/>
      <c r="U4" s="31"/>
      <c r="V4" s="31"/>
      <c r="W4" s="31"/>
    </row>
    <row r="5" spans="1:23" ht="18.75" customHeight="1">
      <c r="A5" s="28"/>
      <c r="B5" s="426"/>
      <c r="C5" s="426"/>
      <c r="D5" s="30"/>
      <c r="E5" s="426" t="s">
        <v>42</v>
      </c>
      <c r="F5" s="426"/>
      <c r="G5" s="426"/>
      <c r="H5" s="426"/>
      <c r="I5" s="48"/>
      <c r="J5" s="48"/>
      <c r="K5" s="48"/>
      <c r="L5" s="48"/>
      <c r="M5" s="430" t="s">
        <v>54</v>
      </c>
      <c r="N5" s="431"/>
      <c r="O5" s="431"/>
      <c r="P5" s="431"/>
      <c r="Q5" s="48"/>
      <c r="R5" s="48"/>
      <c r="S5" s="48"/>
      <c r="T5" s="48"/>
      <c r="U5" s="31"/>
      <c r="V5" s="31"/>
      <c r="W5" s="31"/>
    </row>
    <row r="6" spans="1:23" ht="18.75" customHeight="1">
      <c r="A6" s="28"/>
      <c r="B6" s="35"/>
      <c r="C6" s="30"/>
      <c r="D6" s="30"/>
      <c r="E6" s="427" t="s">
        <v>49</v>
      </c>
      <c r="F6" s="427"/>
      <c r="G6" s="427"/>
      <c r="H6" s="427"/>
      <c r="I6" s="47"/>
      <c r="J6" s="47"/>
      <c r="K6" s="47"/>
      <c r="L6" s="47"/>
      <c r="M6" s="428" t="s">
        <v>142</v>
      </c>
      <c r="N6" s="429"/>
      <c r="O6" s="429"/>
      <c r="P6" s="429"/>
      <c r="Q6" s="48"/>
      <c r="R6" s="48"/>
      <c r="S6" s="48"/>
      <c r="T6" s="48"/>
      <c r="U6" s="31"/>
      <c r="V6" s="31"/>
      <c r="W6" s="31"/>
    </row>
    <row r="7" spans="1:23" ht="18.75" customHeight="1">
      <c r="A7" s="30"/>
      <c r="B7" s="455"/>
      <c r="C7" s="455"/>
      <c r="D7" s="455"/>
      <c r="E7" s="426" t="s">
        <v>50</v>
      </c>
      <c r="F7" s="431"/>
      <c r="G7" s="431"/>
      <c r="H7" s="431"/>
      <c r="I7" s="431"/>
      <c r="J7" s="30"/>
      <c r="K7" s="30"/>
      <c r="L7" s="53"/>
      <c r="M7" s="456" t="s">
        <v>7</v>
      </c>
      <c r="N7" s="457"/>
      <c r="O7" s="457"/>
      <c r="P7" s="457"/>
      <c r="Q7" s="46"/>
      <c r="R7" s="46"/>
      <c r="S7" s="46"/>
      <c r="T7" s="29"/>
      <c r="U7" s="31"/>
      <c r="V7" s="31"/>
      <c r="W7" s="31"/>
    </row>
    <row r="8" spans="1:23" ht="18.75" customHeight="1">
      <c r="A8" s="32"/>
      <c r="B8" s="454" t="s">
        <v>141</v>
      </c>
      <c r="C8" s="454"/>
      <c r="D8" s="454"/>
      <c r="E8" s="454"/>
      <c r="F8" s="155"/>
      <c r="G8" s="32"/>
      <c r="H8" s="47"/>
      <c r="I8" s="43"/>
      <c r="J8" s="43"/>
      <c r="K8" s="43"/>
      <c r="L8" s="43"/>
      <c r="M8" s="161" t="s">
        <v>28</v>
      </c>
      <c r="N8" s="161" t="s">
        <v>29</v>
      </c>
      <c r="O8" s="161" t="s">
        <v>56</v>
      </c>
      <c r="P8" s="135" t="s">
        <v>51</v>
      </c>
      <c r="Q8" s="28"/>
      <c r="R8" s="28"/>
      <c r="S8" s="28"/>
      <c r="T8" s="29"/>
      <c r="U8" s="31"/>
      <c r="V8" s="31"/>
      <c r="W8" s="31"/>
    </row>
    <row r="9" spans="1:23" ht="18.75" customHeight="1" thickBot="1">
      <c r="A9" s="54"/>
      <c r="B9" s="428" t="s">
        <v>140</v>
      </c>
      <c r="C9" s="428"/>
      <c r="D9" s="428"/>
      <c r="E9" s="428"/>
      <c r="F9" s="116"/>
      <c r="G9" s="49"/>
      <c r="H9" s="53"/>
      <c r="I9" s="42"/>
      <c r="J9" s="42"/>
      <c r="K9" s="42"/>
      <c r="L9" s="42"/>
      <c r="M9" s="41">
        <v>100</v>
      </c>
      <c r="N9" s="41">
        <v>80</v>
      </c>
      <c r="O9" s="41">
        <v>60</v>
      </c>
      <c r="P9" s="380" t="s">
        <v>88</v>
      </c>
      <c r="Q9" s="45"/>
      <c r="R9" s="45"/>
      <c r="S9" s="45"/>
      <c r="T9" s="29"/>
      <c r="U9" s="31"/>
      <c r="V9" s="31"/>
      <c r="W9" s="31"/>
    </row>
    <row r="10" spans="1:23" ht="18.75" customHeight="1" thickBot="1">
      <c r="A10" s="54"/>
      <c r="B10" s="116"/>
      <c r="C10" s="116"/>
      <c r="D10" s="116"/>
      <c r="E10" s="116"/>
      <c r="F10" s="116"/>
      <c r="G10" s="30"/>
      <c r="H10" s="29"/>
      <c r="I10" s="65"/>
      <c r="J10" s="65"/>
      <c r="K10" s="42"/>
      <c r="L10" s="42"/>
      <c r="M10" s="379"/>
      <c r="N10" s="379"/>
      <c r="O10" s="398"/>
      <c r="P10" s="420"/>
      <c r="Q10" s="45"/>
      <c r="R10" s="45"/>
      <c r="S10" s="45"/>
      <c r="T10" s="29"/>
      <c r="U10" s="31"/>
      <c r="V10" s="31"/>
      <c r="W10" s="31"/>
    </row>
    <row r="11" spans="1:23" ht="18.75" customHeight="1">
      <c r="A11" s="433" t="s">
        <v>1</v>
      </c>
      <c r="B11" s="452" t="s">
        <v>8</v>
      </c>
      <c r="C11" s="441" t="s">
        <v>9</v>
      </c>
      <c r="D11" s="441" t="s">
        <v>3</v>
      </c>
      <c r="E11" s="435" t="s">
        <v>10</v>
      </c>
      <c r="F11" s="445" t="s">
        <v>4</v>
      </c>
      <c r="G11" s="41" t="s">
        <v>4</v>
      </c>
      <c r="H11" s="437" t="s">
        <v>5</v>
      </c>
      <c r="I11" s="449" t="s">
        <v>18</v>
      </c>
      <c r="J11" s="450"/>
      <c r="K11" s="377" t="s">
        <v>97</v>
      </c>
      <c r="L11" s="439" t="s">
        <v>27</v>
      </c>
      <c r="M11" s="447" t="s">
        <v>6</v>
      </c>
      <c r="N11" s="447" t="s">
        <v>12</v>
      </c>
      <c r="O11" s="443" t="s">
        <v>13</v>
      </c>
      <c r="P11" s="448" t="s">
        <v>14</v>
      </c>
      <c r="Q11" s="46"/>
      <c r="R11" s="46"/>
      <c r="S11" s="46"/>
      <c r="T11" s="47"/>
      <c r="U11" s="31"/>
      <c r="V11" s="31"/>
      <c r="W11" s="31"/>
    </row>
    <row r="12" spans="1:23" ht="18.75" customHeight="1">
      <c r="A12" s="434"/>
      <c r="B12" s="440"/>
      <c r="C12" s="442"/>
      <c r="D12" s="451"/>
      <c r="E12" s="436"/>
      <c r="F12" s="446"/>
      <c r="G12" s="41" t="s">
        <v>40</v>
      </c>
      <c r="H12" s="438"/>
      <c r="I12" s="66" t="s">
        <v>27</v>
      </c>
      <c r="J12" s="74" t="s">
        <v>60</v>
      </c>
      <c r="K12" s="377" t="s">
        <v>98</v>
      </c>
      <c r="L12" s="440"/>
      <c r="M12" s="442"/>
      <c r="N12" s="442"/>
      <c r="O12" s="444"/>
      <c r="P12" s="446"/>
      <c r="Q12" s="46"/>
      <c r="R12" s="46"/>
      <c r="S12" s="46"/>
      <c r="T12" s="47"/>
      <c r="U12" s="31"/>
      <c r="V12" s="31"/>
      <c r="W12" s="31"/>
    </row>
    <row r="13" spans="1:23" ht="18.75" customHeight="1">
      <c r="A13" s="61">
        <v>1</v>
      </c>
      <c r="B13" s="126" t="s">
        <v>179</v>
      </c>
      <c r="C13" s="100">
        <v>1996</v>
      </c>
      <c r="D13" s="62">
        <v>2</v>
      </c>
      <c r="E13" s="231" t="s">
        <v>137</v>
      </c>
      <c r="F13" s="61" t="s">
        <v>180</v>
      </c>
      <c r="G13" s="134">
        <v>32</v>
      </c>
      <c r="H13" s="61">
        <v>20</v>
      </c>
      <c r="I13" s="123">
        <v>61</v>
      </c>
      <c r="J13" s="120">
        <f>I13/2</f>
        <v>30.5</v>
      </c>
      <c r="K13" s="120">
        <v>101</v>
      </c>
      <c r="L13" s="228">
        <v>101</v>
      </c>
      <c r="M13" s="264" t="s">
        <v>30</v>
      </c>
      <c r="N13" s="129">
        <v>16</v>
      </c>
      <c r="O13" s="100"/>
      <c r="P13" s="233" t="s">
        <v>285</v>
      </c>
      <c r="Q13" s="42"/>
      <c r="R13" s="46"/>
      <c r="S13" s="46"/>
      <c r="T13" s="48"/>
      <c r="U13" s="31"/>
      <c r="V13" s="31"/>
      <c r="W13" s="31"/>
    </row>
    <row r="14" spans="1:23" ht="18.75" customHeight="1">
      <c r="A14" s="61">
        <v>2</v>
      </c>
      <c r="B14" s="193" t="s">
        <v>192</v>
      </c>
      <c r="C14" s="61">
        <v>1999</v>
      </c>
      <c r="D14" s="61">
        <v>1</v>
      </c>
      <c r="E14" s="195" t="s">
        <v>193</v>
      </c>
      <c r="F14" s="61" t="s">
        <v>194</v>
      </c>
      <c r="G14" s="134">
        <v>32</v>
      </c>
      <c r="H14" s="61">
        <v>36</v>
      </c>
      <c r="I14" s="123">
        <v>62</v>
      </c>
      <c r="J14" s="120">
        <f t="shared" ref="J14:J20" si="0">I14/2</f>
        <v>31</v>
      </c>
      <c r="K14" s="120">
        <v>134</v>
      </c>
      <c r="L14" s="228">
        <v>134</v>
      </c>
      <c r="M14" s="232" t="s">
        <v>28</v>
      </c>
      <c r="N14" s="124">
        <v>20</v>
      </c>
      <c r="O14" s="125"/>
      <c r="P14" s="195" t="s">
        <v>286</v>
      </c>
      <c r="Q14" s="42"/>
      <c r="R14" s="46"/>
      <c r="S14" s="46"/>
      <c r="T14" s="75"/>
      <c r="U14" s="31"/>
      <c r="V14" s="31"/>
      <c r="W14" s="31"/>
    </row>
    <row r="15" spans="1:23" ht="18.75" customHeight="1">
      <c r="A15" s="61">
        <v>3</v>
      </c>
      <c r="B15" s="357" t="s">
        <v>206</v>
      </c>
      <c r="C15" s="358">
        <v>1998</v>
      </c>
      <c r="D15" s="289" t="s">
        <v>24</v>
      </c>
      <c r="E15" s="342" t="s">
        <v>196</v>
      </c>
      <c r="F15" s="61" t="s">
        <v>207</v>
      </c>
      <c r="G15" s="284">
        <v>24</v>
      </c>
      <c r="H15" s="61">
        <v>35</v>
      </c>
      <c r="I15" s="145">
        <v>100</v>
      </c>
      <c r="J15" s="120">
        <f t="shared" si="0"/>
        <v>50</v>
      </c>
      <c r="K15" s="146">
        <f>J15+H15</f>
        <v>85</v>
      </c>
      <c r="L15" s="407">
        <f>K15</f>
        <v>85</v>
      </c>
      <c r="M15" s="359">
        <v>5</v>
      </c>
      <c r="N15" s="360">
        <v>14</v>
      </c>
      <c r="O15" s="358"/>
      <c r="P15" s="291" t="s">
        <v>287</v>
      </c>
      <c r="Q15" s="42"/>
      <c r="R15" s="46"/>
      <c r="S15" s="46"/>
      <c r="T15" s="48"/>
      <c r="U15" s="29"/>
      <c r="V15" s="31"/>
      <c r="W15" s="31"/>
    </row>
    <row r="16" spans="1:23" ht="18.75" customHeight="1">
      <c r="A16" s="61">
        <v>4</v>
      </c>
      <c r="B16" s="195" t="s">
        <v>208</v>
      </c>
      <c r="C16" s="61">
        <v>1999</v>
      </c>
      <c r="D16" s="61" t="s">
        <v>24</v>
      </c>
      <c r="E16" s="195" t="s">
        <v>196</v>
      </c>
      <c r="F16" s="61" t="s">
        <v>221</v>
      </c>
      <c r="G16" s="61">
        <v>24</v>
      </c>
      <c r="H16" s="61">
        <v>46</v>
      </c>
      <c r="I16" s="118">
        <v>108</v>
      </c>
      <c r="J16" s="120">
        <f t="shared" si="0"/>
        <v>54</v>
      </c>
      <c r="K16" s="146">
        <f>J16+H16</f>
        <v>100</v>
      </c>
      <c r="L16" s="406">
        <f>K16</f>
        <v>100</v>
      </c>
      <c r="M16" s="239">
        <v>4</v>
      </c>
      <c r="N16" s="265">
        <v>15</v>
      </c>
      <c r="O16" s="118"/>
      <c r="P16" s="195" t="s">
        <v>287</v>
      </c>
      <c r="Q16" s="31"/>
      <c r="R16" s="46"/>
      <c r="S16" s="46"/>
      <c r="T16" s="31"/>
      <c r="U16" s="31"/>
      <c r="V16" s="31"/>
      <c r="W16" s="31"/>
    </row>
    <row r="17" spans="1:23" ht="18.75" customHeight="1">
      <c r="A17" s="61">
        <v>5</v>
      </c>
      <c r="B17" s="195" t="s">
        <v>261</v>
      </c>
      <c r="C17" s="61">
        <v>2000</v>
      </c>
      <c r="D17" s="61"/>
      <c r="E17" s="195" t="s">
        <v>136</v>
      </c>
      <c r="F17" s="61" t="s">
        <v>262</v>
      </c>
      <c r="G17" s="61">
        <v>16</v>
      </c>
      <c r="H17" s="61">
        <v>14</v>
      </c>
      <c r="I17" s="118">
        <v>75</v>
      </c>
      <c r="J17" s="120">
        <f t="shared" si="0"/>
        <v>37.5</v>
      </c>
      <c r="K17" s="117" t="s">
        <v>276</v>
      </c>
      <c r="L17" s="299" t="s">
        <v>277</v>
      </c>
      <c r="M17" s="239">
        <v>8</v>
      </c>
      <c r="N17" s="265">
        <v>11</v>
      </c>
      <c r="O17" s="118"/>
      <c r="P17" s="195" t="s">
        <v>288</v>
      </c>
      <c r="Q17" s="42"/>
      <c r="R17" s="46"/>
      <c r="S17" s="46"/>
      <c r="T17" s="52"/>
      <c r="U17" s="31"/>
      <c r="V17" s="31"/>
      <c r="W17" s="31"/>
    </row>
    <row r="18" spans="1:23" ht="18.75" customHeight="1">
      <c r="A18" s="61">
        <v>6</v>
      </c>
      <c r="B18" s="158" t="s">
        <v>263</v>
      </c>
      <c r="C18" s="118">
        <v>2000</v>
      </c>
      <c r="D18" s="61"/>
      <c r="E18" s="395" t="s">
        <v>136</v>
      </c>
      <c r="F18" s="61" t="s">
        <v>231</v>
      </c>
      <c r="G18" s="61">
        <v>16</v>
      </c>
      <c r="H18" s="61">
        <v>20</v>
      </c>
      <c r="I18" s="118">
        <v>72</v>
      </c>
      <c r="J18" s="120">
        <f t="shared" si="0"/>
        <v>36</v>
      </c>
      <c r="K18" s="117">
        <v>56</v>
      </c>
      <c r="L18" s="299">
        <v>28</v>
      </c>
      <c r="M18" s="239">
        <v>7</v>
      </c>
      <c r="N18" s="265">
        <v>12</v>
      </c>
      <c r="O18" s="118"/>
      <c r="P18" s="195" t="s">
        <v>288</v>
      </c>
      <c r="Q18" s="42"/>
      <c r="R18" s="46"/>
      <c r="S18" s="46"/>
      <c r="T18" s="31"/>
      <c r="U18" s="31"/>
      <c r="V18" s="31"/>
      <c r="W18" s="31"/>
    </row>
    <row r="19" spans="1:23" s="390" customFormat="1" ht="18.75" customHeight="1">
      <c r="A19" s="61">
        <v>7</v>
      </c>
      <c r="B19" s="158" t="s">
        <v>264</v>
      </c>
      <c r="C19" s="118"/>
      <c r="D19" s="61"/>
      <c r="E19" s="395" t="s">
        <v>133</v>
      </c>
      <c r="F19" s="61" t="s">
        <v>265</v>
      </c>
      <c r="G19" s="61">
        <v>24</v>
      </c>
      <c r="H19" s="61">
        <v>33</v>
      </c>
      <c r="I19" s="118">
        <v>55</v>
      </c>
      <c r="J19" s="120">
        <f t="shared" si="0"/>
        <v>27.5</v>
      </c>
      <c r="K19" s="117">
        <f>J19+H19</f>
        <v>60.5</v>
      </c>
      <c r="L19" s="299" t="s">
        <v>278</v>
      </c>
      <c r="M19" s="239">
        <v>6</v>
      </c>
      <c r="N19" s="265">
        <v>13</v>
      </c>
      <c r="O19" s="118"/>
      <c r="P19" s="195" t="s">
        <v>121</v>
      </c>
      <c r="Q19" s="389"/>
      <c r="R19" s="393"/>
      <c r="S19" s="393"/>
      <c r="T19" s="31"/>
      <c r="U19" s="31"/>
      <c r="V19" s="31"/>
      <c r="W19" s="31"/>
    </row>
    <row r="20" spans="1:23" s="390" customFormat="1" ht="18.75" customHeight="1">
      <c r="A20" s="61">
        <v>8</v>
      </c>
      <c r="B20" s="158" t="s">
        <v>266</v>
      </c>
      <c r="C20" s="118"/>
      <c r="D20" s="61"/>
      <c r="E20" s="395" t="s">
        <v>133</v>
      </c>
      <c r="F20" s="61" t="s">
        <v>265</v>
      </c>
      <c r="G20" s="61">
        <v>24</v>
      </c>
      <c r="H20" s="61">
        <v>58</v>
      </c>
      <c r="I20" s="118">
        <v>90</v>
      </c>
      <c r="J20" s="120">
        <f t="shared" si="0"/>
        <v>45</v>
      </c>
      <c r="K20" s="117">
        <v>103</v>
      </c>
      <c r="L20" s="299" t="s">
        <v>279</v>
      </c>
      <c r="M20" s="239" t="s">
        <v>29</v>
      </c>
      <c r="N20" s="265">
        <v>18</v>
      </c>
      <c r="O20" s="118"/>
      <c r="P20" s="195" t="s">
        <v>121</v>
      </c>
      <c r="Q20" s="389"/>
      <c r="R20" s="393"/>
      <c r="S20" s="393"/>
      <c r="T20" s="31"/>
      <c r="U20" s="31"/>
      <c r="V20" s="31"/>
      <c r="W20" s="31"/>
    </row>
    <row r="21" spans="1:23" ht="18.75" customHeight="1">
      <c r="A21" s="108"/>
      <c r="B21" s="212"/>
      <c r="C21" s="109"/>
      <c r="D21" s="108"/>
      <c r="E21" s="378"/>
      <c r="F21" s="108"/>
      <c r="G21" s="108"/>
      <c r="H21" s="108"/>
      <c r="I21" s="109"/>
      <c r="J21" s="110"/>
      <c r="K21" s="110"/>
      <c r="L21" s="281"/>
      <c r="M21" s="287"/>
      <c r="N21" s="285"/>
      <c r="O21" s="109"/>
      <c r="P21" s="274"/>
      <c r="Q21" s="42"/>
      <c r="R21" s="46"/>
      <c r="S21" s="46"/>
      <c r="T21" s="31"/>
      <c r="U21" s="31"/>
      <c r="V21" s="31"/>
      <c r="W21" s="31"/>
    </row>
    <row r="22" spans="1:23" ht="18.75" customHeight="1">
      <c r="A22" s="108"/>
      <c r="B22" s="59" t="s">
        <v>16</v>
      </c>
      <c r="C22" s="432" t="s">
        <v>135</v>
      </c>
      <c r="D22" s="432"/>
      <c r="E22" s="432"/>
      <c r="F22" s="68"/>
      <c r="G22" s="49" t="s">
        <v>17</v>
      </c>
      <c r="H22" s="49"/>
      <c r="I22" s="49"/>
      <c r="J22" s="32"/>
      <c r="K22" s="32"/>
      <c r="L22" s="32"/>
      <c r="M22" s="423" t="s">
        <v>143</v>
      </c>
      <c r="N22" s="423"/>
      <c r="O22" s="423"/>
      <c r="P22" s="423"/>
      <c r="Q22" s="76"/>
      <c r="R22" s="46"/>
      <c r="S22" s="46"/>
      <c r="T22" s="31"/>
      <c r="U22" s="31"/>
      <c r="V22" s="31"/>
      <c r="W22" s="31"/>
    </row>
    <row r="23" spans="1:23" ht="18.75" customHeight="1">
      <c r="A23" s="42"/>
      <c r="B23" s="46"/>
      <c r="C23" s="46"/>
      <c r="D23" s="48"/>
      <c r="E23" s="31"/>
      <c r="F23" s="31"/>
      <c r="G23" s="31"/>
    </row>
    <row r="24" spans="1:23" ht="18.75" customHeight="1">
      <c r="A24" s="42"/>
      <c r="B24" s="46"/>
      <c r="C24" s="46"/>
      <c r="D24" s="31"/>
      <c r="E24" s="31"/>
      <c r="F24" s="31"/>
      <c r="G24" s="31"/>
    </row>
    <row r="25" spans="1:23" ht="18.75" customHeight="1">
      <c r="A25" s="31"/>
      <c r="B25" s="46"/>
      <c r="C25" s="46"/>
      <c r="D25" s="31"/>
      <c r="E25" s="31"/>
      <c r="F25" s="31"/>
      <c r="G25" s="31"/>
    </row>
    <row r="26" spans="1:23" ht="18.75" customHeight="1">
      <c r="A26" s="31"/>
      <c r="B26" s="46"/>
      <c r="C26" s="46"/>
      <c r="D26" s="31"/>
      <c r="E26" s="31"/>
      <c r="F26" s="31"/>
      <c r="G26" s="31"/>
    </row>
    <row r="27" spans="1:23" ht="18" customHeight="1">
      <c r="A27" s="76"/>
      <c r="B27" s="46"/>
      <c r="C27" s="46"/>
      <c r="D27" s="31"/>
      <c r="E27" s="31"/>
      <c r="F27" s="31"/>
      <c r="G27" s="31"/>
    </row>
    <row r="28" spans="1:23" ht="15.75">
      <c r="A28" s="28"/>
      <c r="B28" s="46"/>
      <c r="C28" s="46"/>
      <c r="D28" s="31"/>
      <c r="E28" s="31"/>
      <c r="F28" s="31"/>
      <c r="G28" s="31"/>
    </row>
    <row r="29" spans="1:23" ht="15.75">
      <c r="A29" s="31"/>
      <c r="B29" s="46"/>
      <c r="C29" s="46"/>
      <c r="D29" s="31"/>
      <c r="E29" s="31"/>
      <c r="F29" s="31"/>
      <c r="G29" s="31"/>
    </row>
    <row r="30" spans="1:23" ht="15.75">
      <c r="A30" s="42"/>
      <c r="B30" s="46"/>
      <c r="C30" s="46"/>
      <c r="D30" s="31"/>
      <c r="E30" s="31"/>
      <c r="F30" s="31"/>
      <c r="G30" s="31"/>
    </row>
    <row r="31" spans="1:23" ht="15.75">
      <c r="A31" s="42"/>
      <c r="B31" s="46"/>
      <c r="C31" s="46"/>
      <c r="D31" s="31"/>
      <c r="E31" s="31"/>
      <c r="F31" s="31"/>
      <c r="G31" s="31"/>
    </row>
    <row r="32" spans="1:23" ht="15.75" customHeight="1">
      <c r="A32" s="31"/>
      <c r="B32" s="31"/>
      <c r="C32" s="31"/>
      <c r="D32" s="31"/>
      <c r="E32" s="31"/>
      <c r="F32" s="31"/>
      <c r="G32" s="31"/>
    </row>
    <row r="33" spans="1:23">
      <c r="A33" s="104"/>
      <c r="B33" s="31"/>
      <c r="C33" s="31"/>
      <c r="D33" s="31"/>
      <c r="E33" s="31"/>
      <c r="F33" s="31"/>
      <c r="G33" s="31"/>
    </row>
    <row r="34" spans="1:23">
      <c r="A34" s="31"/>
      <c r="B34" s="31"/>
      <c r="C34" s="31"/>
      <c r="D34" s="31"/>
      <c r="E34" s="31"/>
      <c r="F34" s="31"/>
      <c r="G34" s="31"/>
    </row>
    <row r="35" spans="1:23">
      <c r="A35" s="31"/>
      <c r="B35" s="31"/>
      <c r="C35" s="31"/>
      <c r="D35" s="31"/>
      <c r="E35" s="31"/>
      <c r="F35" s="31"/>
      <c r="G35" s="31"/>
    </row>
    <row r="36" spans="1:23" ht="15.75">
      <c r="A36" s="3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1"/>
      <c r="R36" s="31"/>
      <c r="S36" s="31"/>
      <c r="T36" s="31"/>
      <c r="U36" s="31"/>
      <c r="V36" s="31"/>
      <c r="W36" s="31"/>
    </row>
    <row r="37" spans="1:23" ht="15.75">
      <c r="A37" s="32"/>
      <c r="B37" s="59"/>
      <c r="C37" s="47"/>
      <c r="D37" s="47"/>
      <c r="E37" s="47"/>
      <c r="F37" s="47"/>
      <c r="G37" s="69"/>
      <c r="H37" s="49"/>
      <c r="I37" s="49"/>
      <c r="J37" s="49"/>
      <c r="K37" s="49"/>
      <c r="L37" s="49"/>
      <c r="M37" s="49"/>
      <c r="N37" s="49"/>
      <c r="O37" s="46"/>
      <c r="P37" s="37"/>
      <c r="Q37" s="31"/>
      <c r="R37" s="31"/>
      <c r="S37" s="31"/>
      <c r="T37" s="31"/>
      <c r="U37" s="31"/>
      <c r="V37" s="31"/>
      <c r="W37" s="31"/>
    </row>
    <row r="38" spans="1:23" ht="15.75">
      <c r="A38" s="32"/>
    </row>
    <row r="39" spans="1:23" ht="15.75">
      <c r="A39" s="32"/>
    </row>
    <row r="40" spans="1:23" ht="15.75">
      <c r="A40" s="32"/>
    </row>
  </sheetData>
  <sheetProtection selectLockedCells="1" selectUnlockedCells="1"/>
  <mergeCells count="29">
    <mergeCell ref="A1:P1"/>
    <mergeCell ref="A2:P2"/>
    <mergeCell ref="B8:E8"/>
    <mergeCell ref="B7:D7"/>
    <mergeCell ref="E7:I7"/>
    <mergeCell ref="M7:P7"/>
    <mergeCell ref="A11:A12"/>
    <mergeCell ref="E11:E12"/>
    <mergeCell ref="H11:H12"/>
    <mergeCell ref="L11:L12"/>
    <mergeCell ref="C11:C12"/>
    <mergeCell ref="O11:O12"/>
    <mergeCell ref="F11:F12"/>
    <mergeCell ref="N11:N12"/>
    <mergeCell ref="P11:P12"/>
    <mergeCell ref="I11:J11"/>
    <mergeCell ref="D11:D12"/>
    <mergeCell ref="M11:M12"/>
    <mergeCell ref="B11:B12"/>
    <mergeCell ref="C22:E22"/>
    <mergeCell ref="M22:P22"/>
    <mergeCell ref="A3:P3"/>
    <mergeCell ref="A4:P4"/>
    <mergeCell ref="B5:C5"/>
    <mergeCell ref="E5:H5"/>
    <mergeCell ref="E6:H6"/>
    <mergeCell ref="M6:P6"/>
    <mergeCell ref="M5:P5"/>
    <mergeCell ref="B9:E9"/>
  </mergeCells>
  <phoneticPr fontId="11" type="noConversion"/>
  <pageMargins left="0" right="0" top="0" bottom="0" header="0.51180555555555551" footer="0.51180555555555551"/>
  <pageSetup paperSize="9" scale="92" firstPageNumber="0" orientation="landscape" horizontalDpi="300" verticalDpi="300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Layout" zoomScale="90" zoomScaleSheetLayoutView="100" zoomScalePageLayoutView="90" workbookViewId="0">
      <selection activeCell="N1" sqref="N1:AA34"/>
    </sheetView>
  </sheetViews>
  <sheetFormatPr defaultRowHeight="15"/>
  <cols>
    <col min="1" max="1" width="6.85546875" style="1" customWidth="1"/>
    <col min="2" max="2" width="23.85546875" style="1" customWidth="1"/>
    <col min="3" max="4" width="7.42578125" style="1" customWidth="1"/>
    <col min="5" max="5" width="27.28515625" style="1" customWidth="1"/>
    <col min="6" max="7" width="7.42578125" style="1" customWidth="1"/>
    <col min="8" max="8" width="7.7109375" style="1" bestFit="1" customWidth="1"/>
    <col min="9" max="9" width="7.42578125" style="1" customWidth="1"/>
    <col min="10" max="11" width="7.5703125" style="1" customWidth="1"/>
    <col min="12" max="12" width="24.42578125" style="1" customWidth="1"/>
    <col min="13" max="13" width="9.140625" style="1" hidden="1" customWidth="1"/>
    <col min="14" max="16384" width="9.140625" style="1"/>
  </cols>
  <sheetData>
    <row r="1" spans="1:17" ht="18.75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64"/>
      <c r="N1" s="8"/>
      <c r="O1" s="8"/>
      <c r="P1" s="8"/>
      <c r="Q1" s="8"/>
    </row>
    <row r="2" spans="1:17" ht="18.75" customHeight="1">
      <c r="A2" s="512" t="s">
        <v>48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309"/>
      <c r="N2" s="8"/>
      <c r="O2" s="8"/>
      <c r="P2" s="8"/>
      <c r="Q2" s="8"/>
    </row>
    <row r="3" spans="1:17" ht="18.75" customHeight="1">
      <c r="A3" s="428" t="s">
        <v>128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64"/>
      <c r="N3" s="8"/>
      <c r="O3" s="8"/>
      <c r="P3" s="8"/>
      <c r="Q3" s="8"/>
    </row>
    <row r="4" spans="1:17" ht="18.75" customHeight="1">
      <c r="A4" s="425" t="s">
        <v>160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36"/>
      <c r="N4" s="8"/>
      <c r="O4" s="8"/>
      <c r="P4" s="8"/>
      <c r="Q4" s="8"/>
    </row>
    <row r="5" spans="1:17" ht="18.75" customHeight="1">
      <c r="A5" s="28"/>
      <c r="B5" s="428"/>
      <c r="C5" s="428"/>
      <c r="D5" s="30"/>
      <c r="E5" s="426" t="s">
        <v>129</v>
      </c>
      <c r="F5" s="426"/>
      <c r="G5" s="426"/>
      <c r="H5" s="430" t="s">
        <v>35</v>
      </c>
      <c r="I5" s="430"/>
      <c r="J5" s="430"/>
      <c r="K5" s="430"/>
      <c r="L5" s="467"/>
      <c r="M5" s="29"/>
      <c r="N5" s="8"/>
      <c r="O5" s="8"/>
      <c r="P5" s="8"/>
      <c r="Q5" s="8"/>
    </row>
    <row r="6" spans="1:17" ht="18.75" customHeight="1">
      <c r="A6" s="28"/>
      <c r="B6" s="36"/>
      <c r="C6" s="30" t="s">
        <v>31</v>
      </c>
      <c r="D6" s="30"/>
      <c r="E6" s="428" t="s">
        <v>154</v>
      </c>
      <c r="F6" s="428"/>
      <c r="G6" s="428"/>
      <c r="H6" s="459"/>
      <c r="I6" s="459"/>
      <c r="J6" s="459"/>
      <c r="K6" s="459"/>
      <c r="L6" s="459"/>
      <c r="M6" s="29"/>
      <c r="N6" s="8"/>
      <c r="O6" s="8"/>
      <c r="P6" s="8"/>
      <c r="Q6" s="8"/>
    </row>
    <row r="7" spans="1:17" ht="18.75" customHeight="1">
      <c r="A7" s="30"/>
      <c r="B7" s="455"/>
      <c r="C7" s="455"/>
      <c r="D7" s="455"/>
      <c r="E7" s="426" t="s">
        <v>130</v>
      </c>
      <c r="F7" s="426"/>
      <c r="G7" s="426"/>
      <c r="H7" s="459"/>
      <c r="I7" s="430" t="s">
        <v>7</v>
      </c>
      <c r="J7" s="430"/>
      <c r="K7" s="430"/>
      <c r="L7" s="467"/>
      <c r="M7" s="30"/>
      <c r="N7" s="8"/>
      <c r="O7" s="8"/>
      <c r="P7" s="8"/>
      <c r="Q7" s="8"/>
    </row>
    <row r="8" spans="1:17" ht="18.75" customHeight="1">
      <c r="A8" s="32"/>
      <c r="B8" s="454" t="s">
        <v>141</v>
      </c>
      <c r="C8" s="454"/>
      <c r="D8" s="454"/>
      <c r="E8" s="454"/>
      <c r="F8" s="32"/>
      <c r="G8" s="28"/>
      <c r="H8" s="42"/>
      <c r="I8" s="41">
        <v>1</v>
      </c>
      <c r="J8" s="41">
        <v>2</v>
      </c>
      <c r="K8" s="41">
        <v>3</v>
      </c>
      <c r="L8" s="41" t="s">
        <v>24</v>
      </c>
      <c r="M8" s="28"/>
      <c r="N8" s="4"/>
      <c r="O8" s="514"/>
      <c r="P8" s="514"/>
      <c r="Q8" s="514"/>
    </row>
    <row r="9" spans="1:17" ht="18.75" customHeight="1">
      <c r="A9" s="54"/>
      <c r="B9" s="489" t="s">
        <v>140</v>
      </c>
      <c r="C9" s="489"/>
      <c r="D9" s="489"/>
      <c r="E9" s="489"/>
      <c r="F9" s="30"/>
      <c r="G9" s="29"/>
      <c r="H9" s="42"/>
      <c r="I9" s="41">
        <v>120</v>
      </c>
      <c r="J9" s="41">
        <v>100</v>
      </c>
      <c r="K9" s="41">
        <v>80</v>
      </c>
      <c r="L9" s="41">
        <v>71</v>
      </c>
      <c r="M9" s="35"/>
      <c r="N9" s="8"/>
      <c r="O9" s="8"/>
      <c r="P9" s="8"/>
      <c r="Q9" s="8"/>
    </row>
    <row r="10" spans="1:17" ht="18.75" customHeight="1">
      <c r="A10" s="500" t="s">
        <v>1</v>
      </c>
      <c r="B10" s="441" t="s">
        <v>8</v>
      </c>
      <c r="C10" s="441" t="s">
        <v>9</v>
      </c>
      <c r="D10" s="441" t="s">
        <v>3</v>
      </c>
      <c r="E10" s="441" t="s">
        <v>10</v>
      </c>
      <c r="F10" s="445" t="s">
        <v>4</v>
      </c>
      <c r="G10" s="41" t="s">
        <v>4</v>
      </c>
      <c r="H10" s="439" t="s">
        <v>18</v>
      </c>
      <c r="I10" s="488" t="s">
        <v>6</v>
      </c>
      <c r="J10" s="488" t="s">
        <v>12</v>
      </c>
      <c r="K10" s="494" t="s">
        <v>13</v>
      </c>
      <c r="L10" s="441" t="s">
        <v>14</v>
      </c>
      <c r="M10" s="92"/>
      <c r="N10" s="8"/>
      <c r="O10" s="8"/>
      <c r="P10" s="8"/>
      <c r="Q10" s="8"/>
    </row>
    <row r="11" spans="1:17" ht="18.75" customHeight="1">
      <c r="A11" s="441"/>
      <c r="B11" s="488"/>
      <c r="C11" s="469"/>
      <c r="D11" s="469"/>
      <c r="E11" s="441"/>
      <c r="F11" s="464"/>
      <c r="G11" s="41" t="s">
        <v>40</v>
      </c>
      <c r="H11" s="518"/>
      <c r="I11" s="441"/>
      <c r="J11" s="441"/>
      <c r="K11" s="476"/>
      <c r="L11" s="469"/>
      <c r="M11" s="93"/>
      <c r="N11" s="8"/>
      <c r="O11" s="8"/>
      <c r="P11" s="8"/>
      <c r="Q11" s="8"/>
    </row>
    <row r="12" spans="1:17" ht="18.75" customHeight="1">
      <c r="A12" s="61">
        <v>1</v>
      </c>
      <c r="B12" s="195" t="s">
        <v>198</v>
      </c>
      <c r="C12" s="118">
        <v>1999</v>
      </c>
      <c r="D12" s="61">
        <v>3</v>
      </c>
      <c r="E12" s="215" t="s">
        <v>199</v>
      </c>
      <c r="F12" s="61" t="s">
        <v>200</v>
      </c>
      <c r="G12" s="61">
        <v>16</v>
      </c>
      <c r="H12" s="61">
        <v>40</v>
      </c>
      <c r="I12" s="133" t="s">
        <v>28</v>
      </c>
      <c r="J12" s="133">
        <v>20</v>
      </c>
      <c r="K12" s="61"/>
      <c r="L12" s="399" t="s">
        <v>287</v>
      </c>
      <c r="M12" s="39"/>
      <c r="N12" s="8"/>
      <c r="O12" s="8"/>
      <c r="P12" s="8"/>
      <c r="Q12" s="8"/>
    </row>
    <row r="13" spans="1:17" ht="18.75" customHeight="1">
      <c r="A13" s="62">
        <v>2</v>
      </c>
      <c r="B13" s="165"/>
      <c r="C13" s="125"/>
      <c r="D13" s="100"/>
      <c r="E13" s="142"/>
      <c r="F13" s="61"/>
      <c r="G13" s="128"/>
      <c r="H13" s="141"/>
      <c r="I13" s="129"/>
      <c r="J13" s="269"/>
      <c r="K13" s="147"/>
      <c r="L13" s="113"/>
      <c r="M13" s="39"/>
      <c r="N13" s="8"/>
      <c r="O13" s="8"/>
      <c r="P13" s="8"/>
      <c r="Q13" s="8"/>
    </row>
    <row r="14" spans="1:17" ht="18.75" customHeight="1">
      <c r="A14" s="108"/>
      <c r="B14" s="296"/>
      <c r="C14" s="108"/>
      <c r="D14" s="108"/>
      <c r="E14" s="274"/>
      <c r="F14" s="108"/>
      <c r="G14" s="108"/>
      <c r="H14" s="108"/>
      <c r="I14" s="282"/>
      <c r="J14" s="211"/>
      <c r="K14" s="108"/>
      <c r="L14" s="296"/>
      <c r="M14" s="37"/>
      <c r="N14" s="8"/>
      <c r="O14" s="8"/>
      <c r="P14" s="8"/>
      <c r="Q14" s="8"/>
    </row>
    <row r="15" spans="1:17" ht="18.75" customHeight="1">
      <c r="A15" s="108"/>
      <c r="B15" s="59" t="s">
        <v>16</v>
      </c>
      <c r="C15" s="432" t="s">
        <v>121</v>
      </c>
      <c r="D15" s="432"/>
      <c r="E15" s="432"/>
      <c r="F15" s="68"/>
      <c r="G15" s="49" t="s">
        <v>17</v>
      </c>
      <c r="H15" s="49"/>
      <c r="I15" s="49"/>
      <c r="J15" s="32"/>
      <c r="K15" s="32"/>
      <c r="L15" s="53" t="s">
        <v>143</v>
      </c>
      <c r="M15" s="37"/>
    </row>
    <row r="16" spans="1:17" ht="18.75" customHeight="1"/>
    <row r="17" ht="18.75" customHeight="1"/>
    <row r="18" ht="18.75" customHeight="1"/>
    <row r="20" ht="18.75" customHeight="1"/>
  </sheetData>
  <sheetProtection selectLockedCells="1" selectUnlockedCells="1"/>
  <mergeCells count="26">
    <mergeCell ref="O8:Q8"/>
    <mergeCell ref="I10:I11"/>
    <mergeCell ref="J10:J11"/>
    <mergeCell ref="I7:L7"/>
    <mergeCell ref="E7:H7"/>
    <mergeCell ref="B8:E8"/>
    <mergeCell ref="B7:D7"/>
    <mergeCell ref="E10:E11"/>
    <mergeCell ref="F10:F11"/>
    <mergeCell ref="D10:D11"/>
    <mergeCell ref="K10:K11"/>
    <mergeCell ref="L10:L11"/>
    <mergeCell ref="H10:H11"/>
    <mergeCell ref="C15:E15"/>
    <mergeCell ref="A1:L1"/>
    <mergeCell ref="A2:L2"/>
    <mergeCell ref="A3:L3"/>
    <mergeCell ref="A4:L4"/>
    <mergeCell ref="A10:A11"/>
    <mergeCell ref="C10:C11"/>
    <mergeCell ref="B9:E9"/>
    <mergeCell ref="B5:C5"/>
    <mergeCell ref="E5:G5"/>
    <mergeCell ref="H5:L5"/>
    <mergeCell ref="B10:B11"/>
    <mergeCell ref="E6:L6"/>
  </mergeCells>
  <phoneticPr fontId="11" type="noConversion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view="pageLayout" topLeftCell="A19" zoomScale="90" zoomScalePageLayoutView="90" workbookViewId="0">
      <selection activeCell="A17" sqref="A17:M38"/>
    </sheetView>
  </sheetViews>
  <sheetFormatPr defaultRowHeight="12.75"/>
  <cols>
    <col min="1" max="1" width="6.85546875" customWidth="1"/>
    <col min="2" max="2" width="23" customWidth="1"/>
    <col min="3" max="4" width="7.42578125" customWidth="1"/>
    <col min="5" max="5" width="27.28515625" customWidth="1"/>
    <col min="6" max="6" width="7.42578125" customWidth="1"/>
    <col min="7" max="7" width="7.5703125" customWidth="1"/>
    <col min="8" max="8" width="10.140625" bestFit="1" customWidth="1"/>
    <col min="9" max="12" width="7.42578125" customWidth="1"/>
    <col min="13" max="13" width="22.85546875" customWidth="1"/>
  </cols>
  <sheetData>
    <row r="1" spans="1:13" ht="18.75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18.75" customHeight="1">
      <c r="A2" s="512" t="s">
        <v>48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13" ht="18.75" customHeight="1">
      <c r="A3" s="428" t="s">
        <v>125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ht="18.75" customHeight="1">
      <c r="A4" s="425" t="s">
        <v>159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</row>
    <row r="5" spans="1:13" ht="18.75" customHeight="1">
      <c r="A5" s="28"/>
      <c r="B5" s="428"/>
      <c r="C5" s="428"/>
      <c r="D5" s="30"/>
      <c r="E5" s="426" t="s">
        <v>126</v>
      </c>
      <c r="F5" s="426"/>
      <c r="G5" s="426"/>
      <c r="H5" s="430" t="s">
        <v>41</v>
      </c>
      <c r="I5" s="430"/>
      <c r="J5" s="430"/>
      <c r="K5" s="430"/>
      <c r="L5" s="467"/>
      <c r="M5" s="29"/>
    </row>
    <row r="6" spans="1:13" ht="18.75" customHeight="1">
      <c r="A6" s="28"/>
      <c r="B6" s="36"/>
      <c r="C6" s="30" t="s">
        <v>31</v>
      </c>
      <c r="D6" s="30"/>
      <c r="E6" s="428" t="s">
        <v>155</v>
      </c>
      <c r="F6" s="428"/>
      <c r="G6" s="428"/>
      <c r="H6" s="459"/>
      <c r="I6" s="459"/>
      <c r="J6" s="459"/>
      <c r="K6" s="459"/>
      <c r="L6" s="459"/>
      <c r="M6" s="29"/>
    </row>
    <row r="7" spans="1:13" ht="18.75" customHeight="1">
      <c r="A7" s="30"/>
      <c r="B7" s="455"/>
      <c r="C7" s="455"/>
      <c r="D7" s="455"/>
      <c r="E7" s="428" t="s">
        <v>127</v>
      </c>
      <c r="F7" s="428"/>
      <c r="G7" s="428"/>
      <c r="H7" s="467"/>
      <c r="I7" s="430" t="s">
        <v>89</v>
      </c>
      <c r="J7" s="430"/>
      <c r="K7" s="430"/>
      <c r="L7" s="467"/>
      <c r="M7" s="30"/>
    </row>
    <row r="8" spans="1:13" ht="18.75" customHeight="1">
      <c r="A8" s="32"/>
      <c r="B8" s="454" t="s">
        <v>141</v>
      </c>
      <c r="C8" s="454"/>
      <c r="D8" s="454"/>
      <c r="E8" s="454"/>
      <c r="F8" s="32"/>
      <c r="G8" s="28"/>
      <c r="H8" s="42"/>
      <c r="I8" s="41">
        <v>1</v>
      </c>
      <c r="J8" s="41">
        <v>2</v>
      </c>
      <c r="K8" s="41">
        <v>3</v>
      </c>
      <c r="L8" s="41" t="s">
        <v>24</v>
      </c>
      <c r="M8" s="42"/>
    </row>
    <row r="9" spans="1:13" ht="18.75" customHeight="1">
      <c r="A9" s="54"/>
      <c r="B9" s="489" t="s">
        <v>140</v>
      </c>
      <c r="C9" s="489"/>
      <c r="D9" s="489"/>
      <c r="E9" s="489"/>
      <c r="F9" s="30"/>
      <c r="G9" s="29"/>
      <c r="H9" s="65"/>
      <c r="I9" s="41">
        <v>130</v>
      </c>
      <c r="J9" s="41">
        <v>110</v>
      </c>
      <c r="K9" s="41">
        <v>90</v>
      </c>
      <c r="L9" s="57">
        <v>75</v>
      </c>
      <c r="M9" s="42"/>
    </row>
    <row r="10" spans="1:13" ht="18.75" customHeight="1">
      <c r="A10" s="510" t="s">
        <v>1</v>
      </c>
      <c r="B10" s="445" t="s">
        <v>8</v>
      </c>
      <c r="C10" s="511" t="s">
        <v>9</v>
      </c>
      <c r="D10" s="477" t="s">
        <v>3</v>
      </c>
      <c r="E10" s="445" t="s">
        <v>10</v>
      </c>
      <c r="F10" s="445" t="s">
        <v>4</v>
      </c>
      <c r="G10" s="41" t="s">
        <v>4</v>
      </c>
      <c r="H10" s="497" t="s">
        <v>18</v>
      </c>
      <c r="I10" s="488" t="s">
        <v>6</v>
      </c>
      <c r="J10" s="488" t="s">
        <v>12</v>
      </c>
      <c r="K10" s="522" t="s">
        <v>13</v>
      </c>
      <c r="L10" s="480" t="s">
        <v>14</v>
      </c>
      <c r="M10" s="524"/>
    </row>
    <row r="11" spans="1:13" ht="18.75" customHeight="1">
      <c r="A11" s="477"/>
      <c r="B11" s="464"/>
      <c r="C11" s="502"/>
      <c r="D11" s="503"/>
      <c r="E11" s="479"/>
      <c r="F11" s="464"/>
      <c r="G11" s="41" t="s">
        <v>40</v>
      </c>
      <c r="H11" s="511"/>
      <c r="I11" s="441"/>
      <c r="J11" s="441"/>
      <c r="K11" s="523"/>
      <c r="L11" s="525"/>
      <c r="M11" s="526"/>
    </row>
    <row r="12" spans="1:13" ht="18.75" customHeight="1">
      <c r="A12" s="61">
        <v>1</v>
      </c>
      <c r="B12" s="243" t="s">
        <v>232</v>
      </c>
      <c r="C12" s="144">
        <v>1996</v>
      </c>
      <c r="D12" s="141"/>
      <c r="E12" s="214" t="s">
        <v>139</v>
      </c>
      <c r="F12" s="61" t="s">
        <v>233</v>
      </c>
      <c r="G12" s="61">
        <v>16</v>
      </c>
      <c r="H12" s="61">
        <v>43</v>
      </c>
      <c r="I12" s="266" t="s">
        <v>28</v>
      </c>
      <c r="J12" s="133">
        <v>20</v>
      </c>
      <c r="K12" s="61"/>
      <c r="L12" s="529" t="s">
        <v>286</v>
      </c>
      <c r="M12" s="530"/>
    </row>
    <row r="13" spans="1:13" ht="18.75" customHeight="1">
      <c r="A13" s="62">
        <v>2</v>
      </c>
      <c r="B13" s="195" t="s">
        <v>234</v>
      </c>
      <c r="C13" s="61">
        <v>1996</v>
      </c>
      <c r="D13" s="61"/>
      <c r="E13" s="139" t="s">
        <v>139</v>
      </c>
      <c r="F13" s="61" t="s">
        <v>220</v>
      </c>
      <c r="G13" s="61">
        <v>12</v>
      </c>
      <c r="H13" s="112" t="s">
        <v>283</v>
      </c>
      <c r="I13" s="266" t="s">
        <v>29</v>
      </c>
      <c r="J13" s="266">
        <v>18</v>
      </c>
      <c r="K13" s="112"/>
      <c r="L13" s="527" t="s">
        <v>286</v>
      </c>
      <c r="M13" s="528"/>
    </row>
    <row r="14" spans="1:13" ht="18.75" customHeight="1">
      <c r="A14" s="60">
        <v>3</v>
      </c>
      <c r="B14" s="238"/>
      <c r="C14" s="363"/>
      <c r="D14" s="363"/>
      <c r="E14" s="238"/>
      <c r="F14" s="60"/>
      <c r="G14" s="60"/>
      <c r="H14" s="60"/>
      <c r="I14" s="268"/>
      <c r="J14" s="154"/>
      <c r="K14" s="60"/>
      <c r="L14" s="520"/>
      <c r="M14" s="521"/>
    </row>
    <row r="15" spans="1:13" ht="18.75" customHeight="1">
      <c r="A15" s="108"/>
      <c r="B15" s="341"/>
      <c r="C15" s="108"/>
      <c r="D15" s="108"/>
      <c r="E15" s="341"/>
      <c r="F15" s="108"/>
      <c r="G15" s="108"/>
      <c r="H15" s="108"/>
      <c r="I15" s="282"/>
      <c r="J15" s="211"/>
      <c r="K15" s="108"/>
      <c r="L15" s="519"/>
      <c r="M15" s="519"/>
    </row>
    <row r="16" spans="1:13" ht="18.75" customHeight="1">
      <c r="A16" s="108"/>
      <c r="B16" s="32" t="s">
        <v>16</v>
      </c>
      <c r="C16" s="32"/>
      <c r="D16" s="32"/>
      <c r="E16" s="48" t="s">
        <v>145</v>
      </c>
      <c r="F16" s="32"/>
      <c r="G16" s="32"/>
      <c r="H16" s="493" t="s">
        <v>17</v>
      </c>
      <c r="I16" s="493"/>
      <c r="J16" s="493"/>
      <c r="K16" s="493"/>
      <c r="L16" s="493" t="s">
        <v>143</v>
      </c>
      <c r="M16" s="493"/>
    </row>
    <row r="17" ht="18.75" customHeight="1"/>
    <row r="18" ht="18.75" customHeight="1"/>
    <row r="19" ht="15.75" customHeight="1"/>
    <row r="20" ht="16.5" customHeight="1"/>
    <row r="21" ht="15.75" customHeight="1"/>
    <row r="22" ht="18.75" customHeight="1"/>
    <row r="23" ht="15.75" customHeight="1"/>
    <row r="24" ht="15.75" customHeight="1"/>
    <row r="25" ht="15.75" customHeight="1"/>
    <row r="26" ht="16.5" customHeight="1"/>
    <row r="27" ht="15.75" customHeight="1"/>
    <row r="28" ht="15.75" customHeight="1"/>
    <row r="29" ht="15.75" customHeight="1"/>
    <row r="30" ht="15.75" customHeight="1"/>
    <row r="31" ht="15.75" customHeight="1"/>
    <row r="32" ht="16.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 selectLockedCells="1" selectUnlockedCells="1"/>
  <mergeCells count="30">
    <mergeCell ref="L16:M16"/>
    <mergeCell ref="L10:M11"/>
    <mergeCell ref="L13:M13"/>
    <mergeCell ref="L12:M12"/>
    <mergeCell ref="B9:E9"/>
    <mergeCell ref="B10:B11"/>
    <mergeCell ref="D10:D11"/>
    <mergeCell ref="L15:M15"/>
    <mergeCell ref="H16:K16"/>
    <mergeCell ref="J10:J11"/>
    <mergeCell ref="L14:M14"/>
    <mergeCell ref="H10:H11"/>
    <mergeCell ref="I10:I11"/>
    <mergeCell ref="K10:K11"/>
    <mergeCell ref="A1:M1"/>
    <mergeCell ref="A2:M2"/>
    <mergeCell ref="A3:M3"/>
    <mergeCell ref="A4:M4"/>
    <mergeCell ref="F10:F11"/>
    <mergeCell ref="A10:A11"/>
    <mergeCell ref="E10:E11"/>
    <mergeCell ref="B5:C5"/>
    <mergeCell ref="E5:G5"/>
    <mergeCell ref="H5:L5"/>
    <mergeCell ref="E6:L6"/>
    <mergeCell ref="B7:D7"/>
    <mergeCell ref="C10:C11"/>
    <mergeCell ref="E7:H7"/>
    <mergeCell ref="I7:L7"/>
    <mergeCell ref="B8:E8"/>
  </mergeCells>
  <phoneticPr fontId="11" type="noConversion"/>
  <pageMargins left="0" right="0" top="0" bottom="0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8"/>
  <sheetViews>
    <sheetView tabSelected="1" view="pageBreakPreview" zoomScale="70" zoomScaleNormal="58" zoomScaleSheetLayoutView="70" zoomScalePageLayoutView="78" workbookViewId="0">
      <selection activeCell="AM13" sqref="AM13"/>
    </sheetView>
  </sheetViews>
  <sheetFormatPr defaultRowHeight="15.75"/>
  <cols>
    <col min="1" max="1" width="5.42578125" style="13" customWidth="1"/>
    <col min="2" max="2" width="20.140625" style="14" customWidth="1"/>
    <col min="3" max="6" width="3.85546875" style="14" customWidth="1"/>
    <col min="7" max="14" width="3.85546875" style="13" customWidth="1"/>
    <col min="15" max="16" width="4.7109375" style="13" customWidth="1"/>
    <col min="17" max="17" width="7" style="13" customWidth="1"/>
    <col min="18" max="20" width="3.85546875" style="13" customWidth="1"/>
    <col min="21" max="21" width="5.5703125" style="13" customWidth="1"/>
    <col min="22" max="22" width="3.85546875" style="13" customWidth="1"/>
    <col min="23" max="23" width="6" style="13" customWidth="1"/>
    <col min="24" max="24" width="8.85546875" style="13" customWidth="1"/>
    <col min="25" max="25" width="6" style="13" customWidth="1"/>
    <col min="26" max="26" width="3.85546875" style="13" customWidth="1"/>
    <col min="27" max="27" width="13.5703125" style="13" customWidth="1"/>
    <col min="28" max="28" width="11" style="15" customWidth="1"/>
    <col min="29" max="29" width="14.85546875" style="15" customWidth="1"/>
    <col min="30" max="16384" width="9.140625" style="15"/>
  </cols>
  <sheetData>
    <row r="1" spans="1:30" ht="22.5" customHeight="1">
      <c r="A1" s="536"/>
      <c r="B1" s="536"/>
      <c r="C1" s="536"/>
      <c r="D1" s="536"/>
      <c r="E1" s="536"/>
      <c r="F1" s="536"/>
      <c r="G1" s="536"/>
      <c r="H1" s="537"/>
      <c r="I1" s="537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218"/>
    </row>
    <row r="2" spans="1:30" ht="22.5" customHeight="1">
      <c r="A2" s="546" t="s">
        <v>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218"/>
    </row>
    <row r="3" spans="1:30" ht="22.5" customHeight="1">
      <c r="A3" s="546" t="s">
        <v>131</v>
      </c>
      <c r="B3" s="546"/>
      <c r="C3" s="546"/>
      <c r="D3" s="546"/>
      <c r="E3" s="546"/>
      <c r="F3" s="546"/>
      <c r="G3" s="546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218"/>
    </row>
    <row r="4" spans="1:30" ht="22.5" customHeight="1">
      <c r="A4" s="550" t="s">
        <v>161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150"/>
    </row>
    <row r="5" spans="1:30" ht="22.5" customHeight="1">
      <c r="A5" s="547"/>
      <c r="B5" s="547"/>
      <c r="C5" s="244"/>
      <c r="D5" s="553" t="s">
        <v>91</v>
      </c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246"/>
      <c r="Y5" s="246"/>
      <c r="Z5" s="246"/>
      <c r="AA5" s="246"/>
      <c r="AB5" s="247"/>
      <c r="AC5" s="247"/>
      <c r="AD5" s="218"/>
    </row>
    <row r="6" spans="1:30" ht="22.5" customHeight="1" thickBot="1">
      <c r="A6" s="558" t="s">
        <v>299</v>
      </c>
      <c r="B6" s="558"/>
      <c r="C6" s="558"/>
      <c r="D6" s="558"/>
      <c r="E6" s="30"/>
      <c r="F6" s="3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489"/>
      <c r="Y6" s="489"/>
      <c r="Z6" s="549" t="s">
        <v>73</v>
      </c>
      <c r="AA6" s="549"/>
      <c r="AB6" s="549"/>
      <c r="AC6" s="549"/>
      <c r="AD6" s="218"/>
    </row>
    <row r="7" spans="1:30" ht="22.5" customHeight="1" thickBot="1">
      <c r="A7" s="556" t="s">
        <v>1</v>
      </c>
      <c r="B7" s="554" t="s">
        <v>19</v>
      </c>
      <c r="C7" s="541" t="s">
        <v>62</v>
      </c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 t="s">
        <v>61</v>
      </c>
      <c r="U7" s="542"/>
      <c r="V7" s="542"/>
      <c r="W7" s="542"/>
      <c r="X7" s="542"/>
      <c r="Y7" s="542"/>
      <c r="Z7" s="542"/>
      <c r="AA7" s="270" t="s">
        <v>298</v>
      </c>
      <c r="AB7" s="544" t="s">
        <v>20</v>
      </c>
      <c r="AC7" s="544" t="s">
        <v>21</v>
      </c>
      <c r="AD7" s="218"/>
    </row>
    <row r="8" spans="1:30" ht="22.5" customHeight="1" thickBot="1">
      <c r="A8" s="557"/>
      <c r="B8" s="555"/>
      <c r="C8" s="541">
        <v>63</v>
      </c>
      <c r="D8" s="543"/>
      <c r="E8" s="543">
        <v>68</v>
      </c>
      <c r="F8" s="543"/>
      <c r="G8" s="541">
        <v>73</v>
      </c>
      <c r="H8" s="543"/>
      <c r="I8" s="543"/>
      <c r="J8" s="541">
        <v>78</v>
      </c>
      <c r="K8" s="543"/>
      <c r="L8" s="543"/>
      <c r="M8" s="541">
        <v>85</v>
      </c>
      <c r="N8" s="543"/>
      <c r="O8" s="543"/>
      <c r="P8" s="401"/>
      <c r="Q8" s="400">
        <v>95</v>
      </c>
      <c r="R8" s="541" t="s">
        <v>33</v>
      </c>
      <c r="S8" s="543"/>
      <c r="T8" s="539" t="s">
        <v>25</v>
      </c>
      <c r="U8" s="540"/>
      <c r="V8" s="539" t="s">
        <v>26</v>
      </c>
      <c r="W8" s="540"/>
      <c r="X8" s="416" t="s">
        <v>32</v>
      </c>
      <c r="Y8" s="539" t="s">
        <v>36</v>
      </c>
      <c r="Z8" s="540"/>
      <c r="AA8" s="419"/>
      <c r="AB8" s="551"/>
      <c r="AC8" s="545"/>
      <c r="AD8" s="218"/>
    </row>
    <row r="9" spans="1:30" ht="23.25" customHeight="1" thickBot="1">
      <c r="A9" s="248">
        <v>1</v>
      </c>
      <c r="B9" s="417" t="s">
        <v>284</v>
      </c>
      <c r="C9" s="270"/>
      <c r="D9" s="271"/>
      <c r="E9" s="270"/>
      <c r="F9" s="271"/>
      <c r="G9" s="270">
        <v>16</v>
      </c>
      <c r="H9" s="271"/>
      <c r="I9" s="271"/>
      <c r="J9" s="270"/>
      <c r="K9" s="271"/>
      <c r="L9" s="271"/>
      <c r="M9" s="270">
        <v>12</v>
      </c>
      <c r="N9" s="271"/>
      <c r="O9" s="271"/>
      <c r="P9" s="271"/>
      <c r="Q9" s="270"/>
      <c r="R9" s="270"/>
      <c r="S9" s="271"/>
      <c r="T9" s="270"/>
      <c r="U9" s="271"/>
      <c r="V9" s="270"/>
      <c r="W9" s="271"/>
      <c r="X9" s="419"/>
      <c r="Y9" s="271"/>
      <c r="Z9" s="271"/>
      <c r="AA9" s="419"/>
      <c r="AB9" s="414">
        <v>28</v>
      </c>
      <c r="AC9" s="172">
        <v>7</v>
      </c>
      <c r="AD9" s="218"/>
    </row>
    <row r="10" spans="1:30" ht="23.25" customHeight="1" thickBot="1">
      <c r="A10" s="248">
        <v>2</v>
      </c>
      <c r="B10" s="418" t="s">
        <v>139</v>
      </c>
      <c r="C10" s="270">
        <v>20</v>
      </c>
      <c r="D10" s="271"/>
      <c r="E10" s="270">
        <v>20</v>
      </c>
      <c r="F10" s="271"/>
      <c r="G10" s="270"/>
      <c r="H10" s="271"/>
      <c r="I10" s="271"/>
      <c r="J10" s="270"/>
      <c r="K10" s="271"/>
      <c r="L10" s="271"/>
      <c r="M10" s="270">
        <v>16</v>
      </c>
      <c r="N10" s="271">
        <v>14</v>
      </c>
      <c r="O10" s="271"/>
      <c r="P10" s="271"/>
      <c r="Q10" s="270">
        <v>20</v>
      </c>
      <c r="R10" s="270">
        <v>20</v>
      </c>
      <c r="S10" s="271">
        <v>14</v>
      </c>
      <c r="T10" s="270"/>
      <c r="U10" s="271"/>
      <c r="V10" s="270">
        <v>20</v>
      </c>
      <c r="W10" s="271"/>
      <c r="X10" s="419"/>
      <c r="Y10" s="271"/>
      <c r="Z10" s="271"/>
      <c r="AA10" s="419">
        <v>36</v>
      </c>
      <c r="AB10" s="414">
        <v>180</v>
      </c>
      <c r="AC10" s="171" t="s">
        <v>29</v>
      </c>
      <c r="AD10" s="218"/>
    </row>
    <row r="11" spans="1:30" ht="23.25" customHeight="1" thickBot="1">
      <c r="A11" s="248">
        <v>3</v>
      </c>
      <c r="B11" s="418" t="s">
        <v>133</v>
      </c>
      <c r="C11" s="270">
        <v>18</v>
      </c>
      <c r="D11" s="271"/>
      <c r="E11" s="270"/>
      <c r="F11" s="271"/>
      <c r="G11" s="270">
        <v>18</v>
      </c>
      <c r="H11" s="271">
        <v>14</v>
      </c>
      <c r="I11" s="271"/>
      <c r="J11" s="270">
        <v>16</v>
      </c>
      <c r="K11" s="271"/>
      <c r="L11" s="271"/>
      <c r="M11" s="270">
        <v>15</v>
      </c>
      <c r="N11" s="271"/>
      <c r="O11" s="271"/>
      <c r="P11" s="271"/>
      <c r="Q11" s="270">
        <v>15</v>
      </c>
      <c r="R11" s="270">
        <v>15</v>
      </c>
      <c r="S11" s="271"/>
      <c r="T11" s="270"/>
      <c r="U11" s="271"/>
      <c r="V11" s="270"/>
      <c r="W11" s="271"/>
      <c r="X11" s="419"/>
      <c r="Y11" s="271"/>
      <c r="Z11" s="271"/>
      <c r="AA11" s="419">
        <v>30</v>
      </c>
      <c r="AB11" s="414">
        <v>141</v>
      </c>
      <c r="AC11" s="171">
        <v>4</v>
      </c>
      <c r="AD11" s="218"/>
    </row>
    <row r="12" spans="1:30" ht="23.25" customHeight="1" thickBot="1">
      <c r="A12" s="248">
        <v>4</v>
      </c>
      <c r="B12" s="418" t="s">
        <v>137</v>
      </c>
      <c r="C12" s="270"/>
      <c r="D12" s="271">
        <v>16</v>
      </c>
      <c r="E12" s="270">
        <v>18</v>
      </c>
      <c r="F12" s="271">
        <v>16</v>
      </c>
      <c r="G12" s="270">
        <v>15</v>
      </c>
      <c r="H12" s="271"/>
      <c r="I12" s="271"/>
      <c r="J12" s="270"/>
      <c r="K12" s="271"/>
      <c r="L12" s="271"/>
      <c r="M12" s="270">
        <v>18</v>
      </c>
      <c r="N12" s="271"/>
      <c r="O12" s="271"/>
      <c r="P12" s="271"/>
      <c r="Q12" s="270">
        <v>16</v>
      </c>
      <c r="R12" s="270">
        <v>18</v>
      </c>
      <c r="S12" s="271"/>
      <c r="T12" s="270"/>
      <c r="U12" s="271"/>
      <c r="V12" s="270"/>
      <c r="W12" s="271"/>
      <c r="X12" s="419"/>
      <c r="Y12" s="271"/>
      <c r="Z12" s="271"/>
      <c r="AA12" s="419">
        <v>32</v>
      </c>
      <c r="AB12" s="414">
        <v>149</v>
      </c>
      <c r="AC12" s="171" t="s">
        <v>30</v>
      </c>
      <c r="AD12" s="218"/>
    </row>
    <row r="13" spans="1:30" ht="23.25" customHeight="1" thickBot="1">
      <c r="A13" s="248">
        <v>5</v>
      </c>
      <c r="B13" s="418" t="s">
        <v>136</v>
      </c>
      <c r="C13" s="270">
        <v>12</v>
      </c>
      <c r="D13" s="271">
        <v>11</v>
      </c>
      <c r="E13" s="270"/>
      <c r="F13" s="271"/>
      <c r="G13" s="270"/>
      <c r="H13" s="271"/>
      <c r="I13" s="271"/>
      <c r="J13" s="270">
        <v>11</v>
      </c>
      <c r="K13" s="271">
        <v>8</v>
      </c>
      <c r="L13" s="271">
        <v>7</v>
      </c>
      <c r="M13" s="270"/>
      <c r="N13" s="271"/>
      <c r="O13" s="271"/>
      <c r="P13" s="271"/>
      <c r="Q13" s="270"/>
      <c r="R13" s="270"/>
      <c r="S13" s="271"/>
      <c r="T13" s="270"/>
      <c r="U13" s="271"/>
      <c r="V13" s="270"/>
      <c r="W13" s="271"/>
      <c r="X13" s="419"/>
      <c r="Y13" s="271"/>
      <c r="Z13" s="271"/>
      <c r="AA13" s="419"/>
      <c r="AB13" s="414">
        <v>47</v>
      </c>
      <c r="AC13" s="171">
        <v>5</v>
      </c>
      <c r="AD13" s="218"/>
    </row>
    <row r="14" spans="1:30" ht="23.25" customHeight="1" thickBot="1">
      <c r="A14" s="248">
        <v>6</v>
      </c>
      <c r="B14" s="418" t="s">
        <v>134</v>
      </c>
      <c r="C14" s="270"/>
      <c r="D14" s="271"/>
      <c r="E14" s="270"/>
      <c r="F14" s="271"/>
      <c r="G14" s="270"/>
      <c r="H14" s="271"/>
      <c r="I14" s="271"/>
      <c r="J14" s="270"/>
      <c r="K14" s="271"/>
      <c r="L14" s="271"/>
      <c r="M14" s="270"/>
      <c r="N14" s="271"/>
      <c r="O14" s="271"/>
      <c r="P14" s="271"/>
      <c r="Q14" s="270"/>
      <c r="R14" s="270">
        <v>16</v>
      </c>
      <c r="S14" s="271">
        <v>20</v>
      </c>
      <c r="T14" s="270"/>
      <c r="U14" s="271"/>
      <c r="V14" s="270"/>
      <c r="W14" s="271"/>
      <c r="X14" s="419"/>
      <c r="Y14" s="271"/>
      <c r="Z14" s="271"/>
      <c r="AA14" s="419"/>
      <c r="AB14" s="414">
        <v>36</v>
      </c>
      <c r="AC14" s="171">
        <v>6</v>
      </c>
      <c r="AD14" s="218"/>
    </row>
    <row r="15" spans="1:30" ht="23.25" customHeight="1" thickBot="1">
      <c r="A15" s="248">
        <v>8</v>
      </c>
      <c r="B15" s="418" t="s">
        <v>138</v>
      </c>
      <c r="C15" s="272">
        <v>15</v>
      </c>
      <c r="D15" s="273">
        <v>14</v>
      </c>
      <c r="E15" s="272"/>
      <c r="F15" s="273"/>
      <c r="G15" s="272">
        <v>20</v>
      </c>
      <c r="H15" s="273"/>
      <c r="I15" s="273"/>
      <c r="J15" s="272">
        <v>20</v>
      </c>
      <c r="K15" s="273">
        <v>18</v>
      </c>
      <c r="L15" s="273"/>
      <c r="M15" s="272">
        <v>20</v>
      </c>
      <c r="N15" s="273"/>
      <c r="O15" s="273"/>
      <c r="P15" s="273"/>
      <c r="Q15" s="272">
        <v>18</v>
      </c>
      <c r="R15" s="272"/>
      <c r="S15" s="273"/>
      <c r="T15" s="272">
        <v>20</v>
      </c>
      <c r="U15" s="273"/>
      <c r="V15" s="272"/>
      <c r="W15" s="273"/>
      <c r="X15" s="419"/>
      <c r="Y15" s="273"/>
      <c r="Z15" s="273"/>
      <c r="AA15" s="419">
        <v>40</v>
      </c>
      <c r="AB15" s="415">
        <v>185</v>
      </c>
      <c r="AC15" s="171" t="s">
        <v>28</v>
      </c>
      <c r="AD15" s="218"/>
    </row>
    <row r="16" spans="1:30" ht="23.25" customHeight="1">
      <c r="A16" s="311"/>
      <c r="B16" s="312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4"/>
      <c r="AC16" s="314"/>
      <c r="AD16" s="218"/>
    </row>
    <row r="17" spans="1:34" ht="21" customHeight="1">
      <c r="A17" s="315"/>
      <c r="B17" s="312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4"/>
      <c r="AC17" s="43"/>
      <c r="AD17" s="221"/>
    </row>
    <row r="18" spans="1:34" ht="22.5" customHeight="1">
      <c r="A18" s="221"/>
      <c r="B18" s="245" t="s">
        <v>16</v>
      </c>
      <c r="C18" s="30"/>
      <c r="D18" s="30"/>
      <c r="E18" s="560" t="s">
        <v>309</v>
      </c>
      <c r="F18" s="560"/>
      <c r="G18" s="560"/>
      <c r="H18" s="560"/>
      <c r="I18" s="560"/>
      <c r="J18" s="560"/>
      <c r="K18" s="560"/>
      <c r="L18" s="560"/>
      <c r="M18" s="561"/>
      <c r="N18" s="561"/>
      <c r="O18" s="174"/>
      <c r="P18" s="174"/>
      <c r="Q18" s="174"/>
      <c r="R18" s="220"/>
      <c r="S18" s="220"/>
      <c r="T18" s="220"/>
      <c r="U18" s="559" t="s">
        <v>38</v>
      </c>
      <c r="V18" s="559"/>
      <c r="W18" s="559"/>
      <c r="X18" s="533" t="s">
        <v>93</v>
      </c>
      <c r="Y18" s="562"/>
      <c r="Z18" s="562"/>
      <c r="AA18" s="562"/>
      <c r="AB18" s="562"/>
      <c r="AC18" s="562"/>
      <c r="AD18" s="218"/>
    </row>
    <row r="19" spans="1:34" ht="22.5" customHeight="1">
      <c r="A19" s="221"/>
      <c r="B19" s="249" t="s">
        <v>17</v>
      </c>
      <c r="C19" s="30"/>
      <c r="D19" s="30"/>
      <c r="E19" s="552" t="s">
        <v>143</v>
      </c>
      <c r="F19" s="552"/>
      <c r="G19" s="552"/>
      <c r="H19" s="552"/>
      <c r="I19" s="552"/>
      <c r="J19" s="552"/>
      <c r="K19" s="552"/>
      <c r="L19" s="552"/>
      <c r="M19" s="422"/>
      <c r="N19" s="422"/>
      <c r="O19" s="173"/>
      <c r="P19" s="173"/>
      <c r="Q19" s="173"/>
      <c r="R19" s="221"/>
      <c r="S19" s="221"/>
      <c r="T19" s="221"/>
      <c r="U19" s="221"/>
      <c r="V19" s="221"/>
      <c r="W19" s="221"/>
      <c r="X19" s="533" t="s">
        <v>302</v>
      </c>
      <c r="Y19" s="562"/>
      <c r="Z19" s="562"/>
      <c r="AA19" s="562"/>
      <c r="AB19" s="562"/>
      <c r="AC19" s="562"/>
      <c r="AD19" s="218"/>
    </row>
    <row r="20" spans="1:34" ht="22.5" customHeight="1">
      <c r="A20" s="221"/>
      <c r="B20" s="247" t="s">
        <v>96</v>
      </c>
      <c r="C20" s="222"/>
      <c r="D20" s="222"/>
      <c r="E20" s="531" t="s">
        <v>307</v>
      </c>
      <c r="F20" s="531"/>
      <c r="G20" s="531"/>
      <c r="H20" s="531"/>
      <c r="I20" s="531"/>
      <c r="J20" s="531"/>
      <c r="K20" s="531"/>
      <c r="L20" s="531"/>
      <c r="M20" s="249"/>
      <c r="N20" s="249"/>
      <c r="O20" s="155"/>
      <c r="P20" s="397"/>
      <c r="Q20" s="155"/>
      <c r="R20" s="221"/>
      <c r="S20" s="221"/>
      <c r="T20" s="221"/>
      <c r="U20" s="221"/>
      <c r="V20" s="221"/>
      <c r="W20" s="221"/>
      <c r="X20" s="533" t="s">
        <v>92</v>
      </c>
      <c r="Y20" s="535"/>
      <c r="Z20" s="535"/>
      <c r="AA20" s="535"/>
      <c r="AB20" s="535"/>
      <c r="AC20" s="535"/>
      <c r="AD20" s="218"/>
    </row>
    <row r="21" spans="1:34" ht="22.5" customHeight="1">
      <c r="A21" s="221"/>
      <c r="B21" s="222"/>
      <c r="C21" s="222"/>
      <c r="D21" s="222"/>
      <c r="E21" s="531" t="s">
        <v>308</v>
      </c>
      <c r="F21" s="531"/>
      <c r="G21" s="531"/>
      <c r="H21" s="531"/>
      <c r="I21" s="531"/>
      <c r="J21" s="531"/>
      <c r="K21" s="531"/>
      <c r="L21" s="531"/>
      <c r="M21" s="249"/>
      <c r="N21" s="249"/>
      <c r="O21" s="155"/>
      <c r="P21" s="397"/>
      <c r="Q21" s="155"/>
      <c r="R21" s="221"/>
      <c r="S21" s="221"/>
      <c r="T21" s="221"/>
      <c r="U21" s="221"/>
      <c r="V21" s="221"/>
      <c r="W21" s="221"/>
      <c r="X21" s="533" t="s">
        <v>303</v>
      </c>
      <c r="Y21" s="535"/>
      <c r="Z21" s="535"/>
      <c r="AA21" s="535"/>
      <c r="AB21" s="535"/>
      <c r="AC21" s="535"/>
      <c r="AD21" s="218"/>
    </row>
    <row r="22" spans="1:34" ht="22.5" customHeight="1">
      <c r="A22" s="221"/>
      <c r="B22" s="222"/>
      <c r="C22" s="222"/>
      <c r="D22" s="222"/>
      <c r="E22" s="531" t="s">
        <v>309</v>
      </c>
      <c r="F22" s="531"/>
      <c r="G22" s="531"/>
      <c r="H22" s="531"/>
      <c r="I22" s="531"/>
      <c r="J22" s="531"/>
      <c r="K22" s="531"/>
      <c r="L22" s="531"/>
      <c r="M22" s="247"/>
      <c r="N22" s="249"/>
      <c r="O22" s="155"/>
      <c r="P22" s="397"/>
      <c r="Q22" s="155"/>
      <c r="R22" s="221"/>
      <c r="S22" s="221"/>
      <c r="T22" s="221"/>
      <c r="U22" s="221"/>
      <c r="V22" s="221"/>
      <c r="W22" s="221"/>
      <c r="X22" s="533" t="s">
        <v>304</v>
      </c>
      <c r="Y22" s="534"/>
      <c r="Z22" s="534"/>
      <c r="AA22" s="534"/>
      <c r="AB22" s="534"/>
      <c r="AC22" s="534"/>
      <c r="AD22" s="218"/>
    </row>
    <row r="23" spans="1:34" ht="22.5" customHeight="1">
      <c r="A23" s="221"/>
      <c r="B23" s="222"/>
      <c r="C23" s="222"/>
      <c r="D23" s="222"/>
      <c r="E23" s="223"/>
      <c r="F23" s="223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533" t="s">
        <v>305</v>
      </c>
      <c r="Y23" s="534"/>
      <c r="Z23" s="534"/>
      <c r="AA23" s="534"/>
      <c r="AB23" s="534"/>
      <c r="AC23" s="534"/>
      <c r="AD23" s="218"/>
    </row>
    <row r="24" spans="1:34" s="16" customFormat="1" ht="22.5" customHeight="1">
      <c r="A24" s="221"/>
      <c r="B24" s="222"/>
      <c r="C24" s="222"/>
      <c r="D24" s="222"/>
      <c r="E24" s="222"/>
      <c r="F24" s="222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533" t="s">
        <v>94</v>
      </c>
      <c r="Y24" s="534"/>
      <c r="Z24" s="534"/>
      <c r="AA24" s="534"/>
      <c r="AB24" s="534"/>
      <c r="AC24" s="534"/>
      <c r="AD24" s="219"/>
    </row>
    <row r="25" spans="1:34" ht="22.5" customHeight="1">
      <c r="A25" s="221"/>
      <c r="B25" s="222"/>
      <c r="C25" s="222"/>
      <c r="D25" s="222"/>
      <c r="E25" s="222"/>
      <c r="F25" s="222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533" t="s">
        <v>95</v>
      </c>
      <c r="Y25" s="534"/>
      <c r="Z25" s="534"/>
      <c r="AA25" s="534"/>
      <c r="AB25" s="534"/>
      <c r="AC25" s="534"/>
      <c r="AD25" s="218"/>
    </row>
    <row r="26" spans="1:34" ht="22.5" customHeight="1">
      <c r="A26" s="221"/>
      <c r="B26" s="222"/>
      <c r="C26" s="222"/>
      <c r="D26" s="222"/>
      <c r="E26" s="222"/>
      <c r="F26" s="222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533" t="s">
        <v>306</v>
      </c>
      <c r="Y26" s="534"/>
      <c r="Z26" s="534"/>
      <c r="AA26" s="534"/>
      <c r="AB26" s="534"/>
      <c r="AC26" s="534"/>
      <c r="AD26" s="218"/>
    </row>
    <row r="27" spans="1:34" ht="24" customHeight="1">
      <c r="A27" s="221"/>
      <c r="B27" s="222"/>
      <c r="C27" s="222"/>
      <c r="D27" s="222"/>
      <c r="E27" s="222"/>
      <c r="F27" s="222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532"/>
      <c r="Z27" s="532"/>
      <c r="AA27" s="532"/>
      <c r="AB27" s="532"/>
      <c r="AC27" s="532"/>
      <c r="AD27" s="136"/>
      <c r="AE27" s="136"/>
      <c r="AF27" s="136"/>
      <c r="AG27" s="136"/>
      <c r="AH27" s="136"/>
    </row>
    <row r="28" spans="1:34" ht="14.25" customHeight="1">
      <c r="A28" s="221"/>
      <c r="B28" s="222"/>
      <c r="C28" s="222"/>
      <c r="D28" s="222"/>
      <c r="E28" s="222"/>
      <c r="F28" s="222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18"/>
      <c r="AC28" s="218"/>
      <c r="AD28" s="218"/>
      <c r="AE28" s="218"/>
      <c r="AF28" s="218"/>
    </row>
    <row r="29" spans="1:34" ht="24" customHeight="1">
      <c r="A29" s="221"/>
      <c r="B29" s="222"/>
      <c r="C29" s="222"/>
      <c r="D29" s="222"/>
      <c r="E29" s="222"/>
      <c r="F29" s="222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18"/>
      <c r="AC29" s="218"/>
      <c r="AD29" s="218"/>
      <c r="AE29" s="218"/>
      <c r="AF29" s="218"/>
    </row>
    <row r="30" spans="1:34" ht="14.25" customHeight="1">
      <c r="A30" s="221"/>
      <c r="B30" s="222"/>
      <c r="C30" s="222"/>
      <c r="D30" s="222"/>
      <c r="E30" s="222"/>
      <c r="F30" s="222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18"/>
      <c r="AC30" s="218"/>
      <c r="AD30" s="218"/>
      <c r="AE30" s="218"/>
      <c r="AF30" s="218"/>
    </row>
    <row r="31" spans="1:34" ht="14.25" customHeight="1">
      <c r="A31" s="221"/>
      <c r="B31" s="222"/>
      <c r="C31" s="222"/>
      <c r="D31" s="222"/>
      <c r="E31" s="222"/>
      <c r="F31" s="222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18"/>
      <c r="AC31" s="218"/>
      <c r="AD31" s="218"/>
      <c r="AE31" s="218"/>
      <c r="AF31" s="218"/>
    </row>
    <row r="32" spans="1:34">
      <c r="A32" s="221"/>
      <c r="B32" s="222"/>
      <c r="C32" s="222"/>
      <c r="D32" s="222"/>
      <c r="E32" s="222"/>
      <c r="F32" s="222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18"/>
      <c r="AC32" s="218"/>
      <c r="AD32" s="218"/>
      <c r="AE32" s="218"/>
      <c r="AF32" s="218"/>
    </row>
    <row r="33" spans="1:32">
      <c r="A33" s="221"/>
      <c r="B33" s="222"/>
      <c r="C33" s="222"/>
      <c r="D33" s="222"/>
      <c r="E33" s="222"/>
      <c r="F33" s="222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19"/>
      <c r="AC33" s="219"/>
      <c r="AD33" s="218"/>
      <c r="AE33" s="218"/>
      <c r="AF33" s="218"/>
    </row>
    <row r="35" spans="1:32" ht="12" customHeight="1"/>
    <row r="36" spans="1:32" s="16" customFormat="1" ht="12" customHeight="1">
      <c r="A36" s="13"/>
      <c r="B36" s="14"/>
      <c r="C36" s="14"/>
      <c r="D36" s="14"/>
      <c r="E36" s="14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5"/>
      <c r="AC36" s="15"/>
    </row>
    <row r="37" spans="1:32" ht="12" customHeight="1"/>
    <row r="38" spans="1:32" ht="32.25" customHeight="1"/>
    <row r="39" spans="1:32" ht="24.75" customHeight="1"/>
    <row r="40" spans="1:32" ht="30" customHeight="1"/>
    <row r="41" spans="1:32" ht="26.25" customHeight="1"/>
    <row r="42" spans="1:32" ht="15" customHeight="1"/>
    <row r="43" spans="1:32" ht="15" customHeight="1"/>
    <row r="46" spans="1:32" ht="18.75" customHeight="1"/>
    <row r="47" spans="1:32" ht="24.75" customHeight="1"/>
    <row r="48" spans="1:32" ht="19.5" customHeight="1"/>
  </sheetData>
  <sheetProtection selectLockedCells="1" selectUnlockedCells="1"/>
  <mergeCells count="40">
    <mergeCell ref="E19:L19"/>
    <mergeCell ref="D5:W5"/>
    <mergeCell ref="B7:B8"/>
    <mergeCell ref="A7:A8"/>
    <mergeCell ref="T7:Z7"/>
    <mergeCell ref="T8:U8"/>
    <mergeCell ref="G8:I8"/>
    <mergeCell ref="A6:D6"/>
    <mergeCell ref="U18:W18"/>
    <mergeCell ref="E18:N18"/>
    <mergeCell ref="V8:W8"/>
    <mergeCell ref="X19:AC19"/>
    <mergeCell ref="X18:AC18"/>
    <mergeCell ref="A1:AC1"/>
    <mergeCell ref="Y8:Z8"/>
    <mergeCell ref="C7:S7"/>
    <mergeCell ref="J8:L8"/>
    <mergeCell ref="AC7:AC8"/>
    <mergeCell ref="M8:O8"/>
    <mergeCell ref="A2:AC2"/>
    <mergeCell ref="X6:Y6"/>
    <mergeCell ref="A5:B5"/>
    <mergeCell ref="E8:F8"/>
    <mergeCell ref="A3:AC3"/>
    <mergeCell ref="Z6:AC6"/>
    <mergeCell ref="C8:D8"/>
    <mergeCell ref="A4:AC4"/>
    <mergeCell ref="R8:S8"/>
    <mergeCell ref="AB7:AB8"/>
    <mergeCell ref="E20:L20"/>
    <mergeCell ref="E21:L21"/>
    <mergeCell ref="E22:L22"/>
    <mergeCell ref="Y27:AC27"/>
    <mergeCell ref="X24:AC24"/>
    <mergeCell ref="X25:AC25"/>
    <mergeCell ref="X26:AC26"/>
    <mergeCell ref="X20:AC20"/>
    <mergeCell ref="X22:AC22"/>
    <mergeCell ref="X23:AC23"/>
    <mergeCell ref="X21:AC21"/>
  </mergeCells>
  <phoneticPr fontId="11" type="noConversion"/>
  <pageMargins left="0" right="0" top="0" bottom="0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71"/>
  <sheetViews>
    <sheetView view="pageLayout" zoomScaleSheetLayoutView="118" workbookViewId="0">
      <selection activeCell="H57" sqref="H57"/>
    </sheetView>
  </sheetViews>
  <sheetFormatPr defaultRowHeight="12.75"/>
  <cols>
    <col min="1" max="1" width="6.7109375" customWidth="1"/>
    <col min="2" max="2" width="3.5703125" customWidth="1"/>
    <col min="3" max="3" width="8.28515625" customWidth="1"/>
    <col min="4" max="4" width="6.42578125" customWidth="1"/>
    <col min="5" max="5" width="25.140625" customWidth="1"/>
    <col min="6" max="6" width="9" customWidth="1"/>
    <col min="7" max="7" width="6" customWidth="1"/>
    <col min="8" max="8" width="10" customWidth="1"/>
    <col min="9" max="9" width="9" customWidth="1"/>
    <col min="10" max="10" width="17.140625" customWidth="1"/>
    <col min="16" max="16" width="11.5703125" customWidth="1"/>
  </cols>
  <sheetData>
    <row r="1" spans="1:45" ht="12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176"/>
      <c r="L1" s="176"/>
      <c r="M1" s="176"/>
      <c r="N1" s="176"/>
      <c r="O1" s="69"/>
      <c r="P1" s="59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ht="12.75" customHeight="1">
      <c r="A2" s="578" t="s">
        <v>70</v>
      </c>
      <c r="B2" s="578"/>
      <c r="C2" s="578"/>
      <c r="D2" s="578"/>
      <c r="E2" s="578"/>
      <c r="F2" s="578"/>
      <c r="G2" s="578"/>
      <c r="H2" s="578"/>
      <c r="I2" s="578"/>
      <c r="J2" s="578"/>
      <c r="K2" s="319"/>
      <c r="L2" s="319"/>
      <c r="M2" s="176"/>
      <c r="N2" s="176"/>
      <c r="O2" s="69"/>
      <c r="P2" s="59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>
      <c r="A3" s="587" t="s">
        <v>132</v>
      </c>
      <c r="B3" s="587"/>
      <c r="C3" s="587"/>
      <c r="D3" s="587"/>
      <c r="E3" s="587"/>
      <c r="F3" s="587"/>
      <c r="G3" s="587"/>
      <c r="H3" s="587"/>
      <c r="I3" s="587"/>
      <c r="J3" s="587"/>
      <c r="K3" s="175"/>
      <c r="L3" s="175"/>
      <c r="M3" s="175"/>
      <c r="N3" s="104"/>
      <c r="O3" s="104"/>
      <c r="P3" s="104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ht="12.75" customHeight="1">
      <c r="A4" s="316" t="s">
        <v>162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168"/>
      <c r="AM4" s="168"/>
      <c r="AN4" s="168"/>
      <c r="AO4" s="168"/>
      <c r="AP4" s="168"/>
      <c r="AQ4" s="168"/>
      <c r="AR4" s="168"/>
      <c r="AS4" s="168"/>
    </row>
    <row r="5" spans="1:45">
      <c r="A5" s="581" t="s">
        <v>71</v>
      </c>
      <c r="B5" s="581"/>
      <c r="C5" s="581"/>
      <c r="D5" s="581"/>
      <c r="E5" s="581"/>
      <c r="F5" s="581"/>
      <c r="G5" s="581"/>
      <c r="H5" s="581"/>
      <c r="I5" s="581"/>
      <c r="J5" s="58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>
      <c r="A6" s="582" t="s">
        <v>156</v>
      </c>
      <c r="B6" s="582"/>
      <c r="C6" s="582"/>
      <c r="D6" s="582"/>
      <c r="E6" s="71"/>
      <c r="F6" s="72"/>
      <c r="G6" s="72"/>
      <c r="H6" s="72"/>
      <c r="I6" s="585" t="s">
        <v>140</v>
      </c>
      <c r="J6" s="586"/>
      <c r="K6" s="31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5.75">
      <c r="A7" s="78"/>
      <c r="B7" s="78"/>
      <c r="C7" s="78" t="s">
        <v>22</v>
      </c>
      <c r="D7" s="78"/>
      <c r="E7" s="573" t="s">
        <v>199</v>
      </c>
      <c r="F7" s="584"/>
      <c r="G7" s="584"/>
      <c r="H7" s="79"/>
      <c r="I7" s="79"/>
      <c r="J7" s="8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2.75" customHeight="1">
      <c r="A8" s="177" t="s">
        <v>23</v>
      </c>
      <c r="B8" s="177" t="s">
        <v>1</v>
      </c>
      <c r="C8" s="177" t="s">
        <v>67</v>
      </c>
      <c r="D8" s="177" t="s">
        <v>68</v>
      </c>
      <c r="E8" s="571" t="s">
        <v>8</v>
      </c>
      <c r="F8" s="177" t="s">
        <v>65</v>
      </c>
      <c r="G8" s="183" t="s">
        <v>69</v>
      </c>
      <c r="H8" s="190" t="s">
        <v>66</v>
      </c>
      <c r="I8" s="184" t="s">
        <v>72</v>
      </c>
      <c r="J8" s="191" t="s">
        <v>14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>
      <c r="A9" s="178" t="s">
        <v>6</v>
      </c>
      <c r="B9" s="179"/>
      <c r="C9" s="179" t="s">
        <v>2</v>
      </c>
      <c r="D9" s="182"/>
      <c r="E9" s="572"/>
      <c r="F9" s="179" t="s">
        <v>15</v>
      </c>
      <c r="G9" s="185" t="s">
        <v>4</v>
      </c>
      <c r="H9" s="187" t="s">
        <v>39</v>
      </c>
      <c r="I9" s="186" t="s">
        <v>0</v>
      </c>
      <c r="J9" s="19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0.5" customHeight="1">
      <c r="A10" s="583">
        <v>1</v>
      </c>
      <c r="B10" s="194">
        <v>1</v>
      </c>
      <c r="C10" s="200">
        <v>73</v>
      </c>
      <c r="D10" s="200" t="s">
        <v>24</v>
      </c>
      <c r="E10" s="201" t="s">
        <v>209</v>
      </c>
      <c r="F10" s="200">
        <v>1997</v>
      </c>
      <c r="G10" s="364" t="s">
        <v>210</v>
      </c>
      <c r="H10" s="200">
        <v>61</v>
      </c>
      <c r="I10" s="200">
        <v>61</v>
      </c>
      <c r="J10" s="201" t="s">
        <v>287</v>
      </c>
      <c r="K10" s="317"/>
      <c r="L10" s="84"/>
      <c r="M10" s="257"/>
      <c r="N10" s="257"/>
      <c r="O10" s="261"/>
      <c r="P10" s="257"/>
      <c r="Q10" s="257"/>
      <c r="R10" s="257"/>
      <c r="S10" s="257"/>
      <c r="T10" s="26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ht="10.5" customHeight="1">
      <c r="A11" s="579"/>
      <c r="B11" s="194">
        <v>2</v>
      </c>
      <c r="C11" s="196">
        <v>78</v>
      </c>
      <c r="D11" s="199" t="s">
        <v>290</v>
      </c>
      <c r="E11" s="198" t="s">
        <v>292</v>
      </c>
      <c r="F11" s="196">
        <v>1998</v>
      </c>
      <c r="G11" s="196" t="s">
        <v>212</v>
      </c>
      <c r="H11" s="196">
        <v>114</v>
      </c>
      <c r="I11" s="196">
        <v>53</v>
      </c>
      <c r="J11" s="197" t="s">
        <v>287</v>
      </c>
      <c r="K11" s="318"/>
      <c r="L11" s="84"/>
      <c r="M11" s="257"/>
      <c r="N11" s="257"/>
      <c r="O11" s="261"/>
      <c r="P11" s="257"/>
      <c r="Q11" s="257"/>
      <c r="R11" s="257"/>
      <c r="S11" s="257"/>
      <c r="T11" s="26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0.5" customHeight="1">
      <c r="A12" s="579"/>
      <c r="B12" s="194">
        <v>3</v>
      </c>
      <c r="C12" s="200">
        <v>78</v>
      </c>
      <c r="D12" s="200" t="s">
        <v>290</v>
      </c>
      <c r="E12" s="206" t="s">
        <v>213</v>
      </c>
      <c r="F12" s="200">
        <v>1995</v>
      </c>
      <c r="G12" s="200" t="s">
        <v>214</v>
      </c>
      <c r="H12" s="200">
        <v>173</v>
      </c>
      <c r="I12" s="200">
        <v>59</v>
      </c>
      <c r="J12" s="402" t="s">
        <v>287</v>
      </c>
      <c r="K12" s="318"/>
      <c r="L12" s="84"/>
      <c r="M12" s="257"/>
      <c r="N12" s="257"/>
      <c r="O12" s="261"/>
      <c r="P12" s="257"/>
      <c r="Q12" s="257"/>
      <c r="R12" s="257"/>
      <c r="S12" s="257"/>
      <c r="T12" s="26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ht="10.5" customHeight="1">
      <c r="A13" s="579"/>
      <c r="B13" s="194">
        <v>4</v>
      </c>
      <c r="C13" s="200">
        <v>85</v>
      </c>
      <c r="D13" s="200" t="s">
        <v>290</v>
      </c>
      <c r="E13" s="201" t="s">
        <v>215</v>
      </c>
      <c r="F13" s="200">
        <v>1993</v>
      </c>
      <c r="G13" s="200" t="s">
        <v>216</v>
      </c>
      <c r="H13" s="200">
        <v>225</v>
      </c>
      <c r="I13" s="200">
        <v>52</v>
      </c>
      <c r="J13" s="201" t="s">
        <v>287</v>
      </c>
      <c r="K13" s="318"/>
      <c r="L13" s="84"/>
      <c r="M13" s="257"/>
      <c r="N13" s="257"/>
      <c r="O13" s="261"/>
      <c r="P13" s="257"/>
      <c r="Q13" s="257"/>
      <c r="R13" s="257"/>
      <c r="S13" s="257"/>
      <c r="T13" s="26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ht="10.5" customHeight="1">
      <c r="A14" s="580"/>
      <c r="B14" s="194">
        <v>5</v>
      </c>
      <c r="C14" s="200">
        <v>95</v>
      </c>
      <c r="D14" s="204" t="s">
        <v>24</v>
      </c>
      <c r="E14" s="201" t="s">
        <v>217</v>
      </c>
      <c r="F14" s="200">
        <v>1997</v>
      </c>
      <c r="G14" s="204" t="s">
        <v>218</v>
      </c>
      <c r="H14" s="204">
        <v>289</v>
      </c>
      <c r="I14" s="204">
        <v>64</v>
      </c>
      <c r="J14" s="403" t="s">
        <v>287</v>
      </c>
      <c r="K14" s="318"/>
      <c r="L14" s="84"/>
      <c r="M14" s="257"/>
      <c r="N14" s="257"/>
      <c r="O14" s="261"/>
      <c r="P14" s="257"/>
      <c r="Q14" s="257"/>
      <c r="R14" s="257"/>
      <c r="S14" s="257"/>
      <c r="T14" s="26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1:45" ht="12.75" customHeight="1">
      <c r="A15" s="31"/>
      <c r="B15" s="31"/>
      <c r="C15" s="31"/>
      <c r="D15" s="31"/>
      <c r="E15" s="188" t="s">
        <v>64</v>
      </c>
      <c r="F15" s="189"/>
      <c r="G15" s="98"/>
      <c r="H15" s="98"/>
      <c r="I15" s="277">
        <f>SUM(I10:I14)</f>
        <v>289</v>
      </c>
      <c r="J15" s="31"/>
      <c r="K15" s="67"/>
      <c r="L15" s="77"/>
      <c r="M15" s="84"/>
      <c r="N15" s="77"/>
      <c r="O15" s="563"/>
      <c r="P15" s="563"/>
      <c r="Q15" s="563"/>
      <c r="R15" s="67"/>
      <c r="S15" s="280"/>
      <c r="T15" s="77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ht="12.75" customHeight="1">
      <c r="A16" s="85"/>
      <c r="B16" s="85"/>
      <c r="C16" s="575" t="s">
        <v>22</v>
      </c>
      <c r="D16" s="576"/>
      <c r="E16" s="306" t="s">
        <v>139</v>
      </c>
      <c r="F16" s="306"/>
      <c r="G16" s="306"/>
      <c r="H16" s="90"/>
      <c r="I16" s="86"/>
      <c r="J16" s="87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ht="12.75" customHeight="1">
      <c r="A17" s="177" t="s">
        <v>23</v>
      </c>
      <c r="B17" s="177" t="s">
        <v>1</v>
      </c>
      <c r="C17" s="177" t="s">
        <v>67</v>
      </c>
      <c r="D17" s="177" t="s">
        <v>68</v>
      </c>
      <c r="E17" s="571" t="s">
        <v>8</v>
      </c>
      <c r="F17" s="177" t="s">
        <v>65</v>
      </c>
      <c r="G17" s="183" t="s">
        <v>69</v>
      </c>
      <c r="H17" s="190" t="s">
        <v>66</v>
      </c>
      <c r="I17" s="184" t="s">
        <v>72</v>
      </c>
      <c r="J17" s="191" t="s">
        <v>14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2.75" customHeight="1">
      <c r="A18" s="178" t="s">
        <v>6</v>
      </c>
      <c r="B18" s="179"/>
      <c r="C18" s="179" t="s">
        <v>2</v>
      </c>
      <c r="D18" s="182"/>
      <c r="E18" s="572"/>
      <c r="F18" s="179" t="s">
        <v>15</v>
      </c>
      <c r="G18" s="185" t="s">
        <v>4</v>
      </c>
      <c r="H18" s="187" t="s">
        <v>39</v>
      </c>
      <c r="I18" s="186" t="s">
        <v>0</v>
      </c>
      <c r="J18" s="192"/>
      <c r="K18" s="31"/>
      <c r="L18" s="8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ht="10.5" customHeight="1">
      <c r="A19" s="566">
        <v>2</v>
      </c>
      <c r="B19" s="372">
        <v>1</v>
      </c>
      <c r="C19" s="196">
        <v>63</v>
      </c>
      <c r="D19" s="199">
        <v>1</v>
      </c>
      <c r="E19" s="198" t="s">
        <v>293</v>
      </c>
      <c r="F19" s="196">
        <v>1999</v>
      </c>
      <c r="G19" s="196" t="s">
        <v>194</v>
      </c>
      <c r="H19" s="196">
        <v>41</v>
      </c>
      <c r="I19" s="196">
        <v>41</v>
      </c>
      <c r="J19" s="197" t="s">
        <v>286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45" ht="10.5" customHeight="1">
      <c r="A20" s="579"/>
      <c r="B20" s="372">
        <v>2</v>
      </c>
      <c r="C20" s="202">
        <v>68</v>
      </c>
      <c r="D20" s="199" t="s">
        <v>24</v>
      </c>
      <c r="E20" s="365" t="s">
        <v>171</v>
      </c>
      <c r="F20" s="196">
        <v>1994</v>
      </c>
      <c r="G20" s="196" t="s">
        <v>172</v>
      </c>
      <c r="H20" s="305">
        <v>105</v>
      </c>
      <c r="I20" s="196">
        <v>64</v>
      </c>
      <c r="J20" s="197" t="s">
        <v>286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45" ht="10.5" customHeight="1">
      <c r="A21" s="579"/>
      <c r="B21" s="372">
        <v>3</v>
      </c>
      <c r="C21" s="202">
        <v>78</v>
      </c>
      <c r="D21" s="199"/>
      <c r="E21" s="201" t="s">
        <v>169</v>
      </c>
      <c r="F21" s="196">
        <v>1998</v>
      </c>
      <c r="G21" s="196" t="s">
        <v>170</v>
      </c>
      <c r="H21" s="196">
        <v>146</v>
      </c>
      <c r="I21" s="196">
        <v>41</v>
      </c>
      <c r="J21" s="197" t="s">
        <v>286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45" ht="10.5" customHeight="1">
      <c r="A22" s="579"/>
      <c r="B22" s="373">
        <v>4</v>
      </c>
      <c r="C22" s="203">
        <v>95</v>
      </c>
      <c r="D22" s="200" t="s">
        <v>24</v>
      </c>
      <c r="E22" s="205" t="s">
        <v>237</v>
      </c>
      <c r="F22" s="204">
        <v>1994</v>
      </c>
      <c r="G22" s="200" t="s">
        <v>238</v>
      </c>
      <c r="H22" s="200">
        <v>216</v>
      </c>
      <c r="I22" s="200">
        <v>70</v>
      </c>
      <c r="J22" s="404" t="s">
        <v>286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1:45" ht="10.5" customHeight="1">
      <c r="A23" s="580"/>
      <c r="B23" s="374">
        <v>5</v>
      </c>
      <c r="C23" s="200" t="s">
        <v>294</v>
      </c>
      <c r="D23" s="204" t="s">
        <v>24</v>
      </c>
      <c r="E23" s="201" t="s">
        <v>164</v>
      </c>
      <c r="F23" s="200">
        <v>1993</v>
      </c>
      <c r="G23" s="204" t="s">
        <v>163</v>
      </c>
      <c r="H23" s="204">
        <v>278</v>
      </c>
      <c r="I23" s="204">
        <v>62</v>
      </c>
      <c r="J23" s="403" t="s">
        <v>286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2.75" customHeight="1">
      <c r="A24" s="67"/>
      <c r="B24" s="261"/>
      <c r="C24" s="257"/>
      <c r="D24" s="261"/>
      <c r="E24" s="563" t="s">
        <v>47</v>
      </c>
      <c r="F24" s="563"/>
      <c r="G24" s="563"/>
      <c r="H24" s="67"/>
      <c r="I24" s="375">
        <f>SUM(I19:I23)</f>
        <v>278</v>
      </c>
      <c r="J24" s="26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2.75" customHeight="1">
      <c r="A25" s="85"/>
      <c r="B25" s="85"/>
      <c r="C25" s="575" t="s">
        <v>22</v>
      </c>
      <c r="D25" s="576"/>
      <c r="E25" s="573" t="s">
        <v>137</v>
      </c>
      <c r="F25" s="573"/>
      <c r="G25" s="573"/>
      <c r="H25" s="90"/>
      <c r="I25" s="86"/>
      <c r="J25" s="87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2.75" customHeight="1">
      <c r="A26" s="177" t="s">
        <v>23</v>
      </c>
      <c r="B26" s="177" t="s">
        <v>1</v>
      </c>
      <c r="C26" s="177" t="s">
        <v>67</v>
      </c>
      <c r="D26" s="177" t="s">
        <v>68</v>
      </c>
      <c r="E26" s="180" t="s">
        <v>8</v>
      </c>
      <c r="F26" s="177" t="s">
        <v>65</v>
      </c>
      <c r="G26" s="183" t="s">
        <v>69</v>
      </c>
      <c r="H26" s="190" t="s">
        <v>66</v>
      </c>
      <c r="I26" s="184" t="s">
        <v>72</v>
      </c>
      <c r="J26" s="191" t="s">
        <v>14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12.75" customHeight="1">
      <c r="A27" s="178" t="s">
        <v>6</v>
      </c>
      <c r="B27" s="81"/>
      <c r="C27" s="179" t="s">
        <v>2</v>
      </c>
      <c r="D27" s="182"/>
      <c r="E27" s="181"/>
      <c r="F27" s="179" t="s">
        <v>15</v>
      </c>
      <c r="G27" s="185" t="s">
        <v>4</v>
      </c>
      <c r="H27" s="187" t="s">
        <v>39</v>
      </c>
      <c r="I27" s="186" t="s">
        <v>0</v>
      </c>
      <c r="J27" s="192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0.5" customHeight="1">
      <c r="A28" s="566">
        <v>3</v>
      </c>
      <c r="B28" s="200">
        <v>1</v>
      </c>
      <c r="C28" s="200">
        <v>78</v>
      </c>
      <c r="D28" s="200">
        <v>2</v>
      </c>
      <c r="E28" s="250" t="s">
        <v>295</v>
      </c>
      <c r="F28" s="253">
        <v>1998</v>
      </c>
      <c r="G28" s="200" t="s">
        <v>174</v>
      </c>
      <c r="H28" s="200">
        <v>44</v>
      </c>
      <c r="I28" s="200">
        <v>44</v>
      </c>
      <c r="J28" s="201" t="s">
        <v>285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0.5" customHeight="1">
      <c r="A29" s="567"/>
      <c r="B29" s="200">
        <v>2</v>
      </c>
      <c r="C29" s="200">
        <v>78</v>
      </c>
      <c r="D29" s="200" t="s">
        <v>24</v>
      </c>
      <c r="E29" s="366" t="s">
        <v>175</v>
      </c>
      <c r="F29" s="254">
        <v>1995</v>
      </c>
      <c r="G29" s="200" t="s">
        <v>176</v>
      </c>
      <c r="H29" s="200">
        <v>94</v>
      </c>
      <c r="I29" s="200">
        <v>50</v>
      </c>
      <c r="J29" s="201" t="s">
        <v>285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0.5" customHeight="1">
      <c r="A30" s="567"/>
      <c r="B30" s="200">
        <v>3</v>
      </c>
      <c r="C30" s="200">
        <v>85</v>
      </c>
      <c r="D30" s="200">
        <v>1</v>
      </c>
      <c r="E30" s="365" t="s">
        <v>185</v>
      </c>
      <c r="F30" s="255">
        <v>1994</v>
      </c>
      <c r="G30" s="200" t="s">
        <v>186</v>
      </c>
      <c r="H30" s="200">
        <v>142</v>
      </c>
      <c r="I30" s="200">
        <v>48</v>
      </c>
      <c r="J30" s="201" t="s">
        <v>285</v>
      </c>
      <c r="K30" s="31"/>
      <c r="L30" s="111"/>
      <c r="M30" s="108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0.5" customHeight="1">
      <c r="A31" s="567"/>
      <c r="B31" s="200">
        <v>4</v>
      </c>
      <c r="C31" s="200">
        <v>95</v>
      </c>
      <c r="D31" s="200">
        <v>2</v>
      </c>
      <c r="E31" s="251" t="s">
        <v>181</v>
      </c>
      <c r="F31" s="252">
        <v>1997</v>
      </c>
      <c r="G31" s="200" t="s">
        <v>182</v>
      </c>
      <c r="H31" s="200">
        <v>189</v>
      </c>
      <c r="I31" s="200">
        <v>47</v>
      </c>
      <c r="J31" s="201" t="s">
        <v>285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ht="11.25" customHeight="1">
      <c r="A32" s="568"/>
      <c r="B32" s="200">
        <v>5</v>
      </c>
      <c r="C32" s="200" t="s">
        <v>294</v>
      </c>
      <c r="D32" s="200">
        <v>2</v>
      </c>
      <c r="E32" s="250" t="s">
        <v>177</v>
      </c>
      <c r="F32" s="364">
        <v>1997</v>
      </c>
      <c r="G32" s="200" t="s">
        <v>178</v>
      </c>
      <c r="H32" s="200">
        <v>243</v>
      </c>
      <c r="I32" s="200">
        <v>54</v>
      </c>
      <c r="J32" s="201" t="s">
        <v>285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ht="12.75" customHeight="1">
      <c r="A33" s="31"/>
      <c r="B33" s="371"/>
      <c r="C33" s="371"/>
      <c r="D33" s="371"/>
      <c r="E33" s="569" t="s">
        <v>63</v>
      </c>
      <c r="F33" s="569"/>
      <c r="G33" s="367"/>
      <c r="H33" s="367"/>
      <c r="I33" s="368">
        <f>SUM(I28:I32)</f>
        <v>243</v>
      </c>
      <c r="J33" s="37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2.75" customHeight="1">
      <c r="A34" s="67"/>
      <c r="B34" s="77"/>
      <c r="C34" s="84" t="s">
        <v>22</v>
      </c>
      <c r="D34" s="58"/>
      <c r="E34" s="89" t="s">
        <v>133</v>
      </c>
      <c r="F34" s="63"/>
      <c r="G34" s="63"/>
      <c r="H34" s="63"/>
      <c r="I34" s="77"/>
      <c r="J34" s="77"/>
      <c r="K34" s="31"/>
      <c r="L34" s="564"/>
      <c r="M34" s="564"/>
      <c r="N34" s="564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2.75" customHeight="1">
      <c r="A35" s="177" t="s">
        <v>23</v>
      </c>
      <c r="B35" s="170" t="s">
        <v>1</v>
      </c>
      <c r="C35" s="177" t="s">
        <v>67</v>
      </c>
      <c r="D35" s="177" t="s">
        <v>68</v>
      </c>
      <c r="E35" s="170" t="s">
        <v>8</v>
      </c>
      <c r="F35" s="177" t="s">
        <v>65</v>
      </c>
      <c r="G35" s="183" t="s">
        <v>69</v>
      </c>
      <c r="H35" s="190" t="s">
        <v>66</v>
      </c>
      <c r="I35" s="184" t="s">
        <v>72</v>
      </c>
      <c r="J35" s="170" t="s">
        <v>14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2.75" customHeight="1">
      <c r="A36" s="179" t="s">
        <v>6</v>
      </c>
      <c r="B36" s="169"/>
      <c r="C36" s="179" t="s">
        <v>2</v>
      </c>
      <c r="D36" s="182"/>
      <c r="E36" s="83"/>
      <c r="F36" s="179" t="s">
        <v>15</v>
      </c>
      <c r="G36" s="185" t="s">
        <v>4</v>
      </c>
      <c r="H36" s="187" t="s">
        <v>39</v>
      </c>
      <c r="I36" s="186" t="s">
        <v>0</v>
      </c>
      <c r="J36" s="169"/>
      <c r="K36" s="31"/>
      <c r="L36" s="31" t="s">
        <v>37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0.5" customHeight="1">
      <c r="A37" s="566">
        <v>4</v>
      </c>
      <c r="B37" s="200">
        <v>1</v>
      </c>
      <c r="C37" s="200">
        <v>63</v>
      </c>
      <c r="D37" s="200"/>
      <c r="E37" s="365" t="s">
        <v>266</v>
      </c>
      <c r="F37" s="252"/>
      <c r="G37" s="200" t="s">
        <v>265</v>
      </c>
      <c r="H37" s="200">
        <v>32</v>
      </c>
      <c r="I37" s="200">
        <v>32</v>
      </c>
      <c r="J37" s="201" t="s">
        <v>121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0.5" customHeight="1">
      <c r="A38" s="567"/>
      <c r="B38" s="200">
        <v>2</v>
      </c>
      <c r="C38" s="200">
        <v>73</v>
      </c>
      <c r="D38" s="200"/>
      <c r="E38" s="251" t="s">
        <v>243</v>
      </c>
      <c r="F38" s="252"/>
      <c r="G38" s="200" t="s">
        <v>244</v>
      </c>
      <c r="H38" s="200">
        <v>75</v>
      </c>
      <c r="I38" s="200">
        <v>43</v>
      </c>
      <c r="J38" s="201" t="s">
        <v>121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0.5" customHeight="1">
      <c r="A39" s="567"/>
      <c r="B39" s="200">
        <v>3</v>
      </c>
      <c r="C39" s="200">
        <v>78</v>
      </c>
      <c r="D39" s="200"/>
      <c r="E39" s="250" t="s">
        <v>249</v>
      </c>
      <c r="F39" s="252"/>
      <c r="G39" s="200" t="s">
        <v>250</v>
      </c>
      <c r="H39" s="200">
        <v>128</v>
      </c>
      <c r="I39" s="200">
        <v>53</v>
      </c>
      <c r="J39" s="201" t="s">
        <v>121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0.5" customHeight="1">
      <c r="A40" s="567"/>
      <c r="B40" s="200">
        <v>4</v>
      </c>
      <c r="C40" s="200">
        <v>78</v>
      </c>
      <c r="D40" s="200"/>
      <c r="E40" s="369" t="s">
        <v>235</v>
      </c>
      <c r="F40" s="252"/>
      <c r="G40" s="200" t="s">
        <v>236</v>
      </c>
      <c r="H40" s="200">
        <v>185</v>
      </c>
      <c r="I40" s="200">
        <v>57</v>
      </c>
      <c r="J40" s="201" t="s">
        <v>121</v>
      </c>
      <c r="K40" s="31"/>
      <c r="L40" s="31"/>
      <c r="M40" s="31"/>
      <c r="N40" s="7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0.5" customHeight="1">
      <c r="A41" s="568"/>
      <c r="B41" s="200">
        <v>5</v>
      </c>
      <c r="C41" s="200">
        <v>95</v>
      </c>
      <c r="D41" s="200"/>
      <c r="E41" s="365" t="s">
        <v>239</v>
      </c>
      <c r="F41" s="252"/>
      <c r="G41" s="200" t="s">
        <v>240</v>
      </c>
      <c r="H41" s="200">
        <v>230</v>
      </c>
      <c r="I41" s="200">
        <v>45</v>
      </c>
      <c r="J41" s="201" t="s">
        <v>121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2.75" customHeight="1">
      <c r="A42" s="31"/>
      <c r="B42" s="371"/>
      <c r="C42" s="371"/>
      <c r="D42" s="371"/>
      <c r="E42" s="569" t="s">
        <v>63</v>
      </c>
      <c r="F42" s="569"/>
      <c r="G42" s="367"/>
      <c r="H42" s="367"/>
      <c r="I42" s="368">
        <f>SUM(I37:I41)</f>
        <v>230</v>
      </c>
      <c r="J42" s="37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12.75" customHeight="1">
      <c r="A43" s="67"/>
      <c r="B43" s="77"/>
      <c r="C43" s="84" t="s">
        <v>22</v>
      </c>
      <c r="D43" s="58"/>
      <c r="E43" s="574" t="s">
        <v>296</v>
      </c>
      <c r="F43" s="482"/>
      <c r="G43" s="63"/>
      <c r="H43" s="63"/>
      <c r="I43" s="77"/>
      <c r="J43" s="77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2.75" customHeight="1">
      <c r="A44" s="177" t="s">
        <v>23</v>
      </c>
      <c r="B44" s="170" t="s">
        <v>1</v>
      </c>
      <c r="C44" s="177" t="s">
        <v>67</v>
      </c>
      <c r="D44" s="177" t="s">
        <v>68</v>
      </c>
      <c r="E44" s="170" t="s">
        <v>8</v>
      </c>
      <c r="F44" s="177" t="s">
        <v>65</v>
      </c>
      <c r="G44" s="183" t="s">
        <v>69</v>
      </c>
      <c r="H44" s="190" t="s">
        <v>66</v>
      </c>
      <c r="I44" s="184" t="s">
        <v>72</v>
      </c>
      <c r="J44" s="170" t="s">
        <v>14</v>
      </c>
      <c r="K44" s="31"/>
      <c r="L44" s="31"/>
      <c r="M44" s="31"/>
      <c r="N44" s="31" t="s">
        <v>37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ht="12.75" customHeight="1">
      <c r="A45" s="179" t="s">
        <v>6</v>
      </c>
      <c r="B45" s="169"/>
      <c r="C45" s="179" t="s">
        <v>2</v>
      </c>
      <c r="D45" s="182"/>
      <c r="E45" s="169"/>
      <c r="F45" s="179" t="s">
        <v>15</v>
      </c>
      <c r="G45" s="185" t="s">
        <v>4</v>
      </c>
      <c r="H45" s="187" t="s">
        <v>39</v>
      </c>
      <c r="I45" s="186" t="s">
        <v>0</v>
      </c>
      <c r="J45" s="16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ht="10.5" customHeight="1">
      <c r="A46" s="566">
        <v>5</v>
      </c>
      <c r="B46" s="200">
        <v>1</v>
      </c>
      <c r="C46" s="200">
        <v>63</v>
      </c>
      <c r="D46" s="200">
        <v>2</v>
      </c>
      <c r="E46" s="366" t="s">
        <v>179</v>
      </c>
      <c r="F46" s="364">
        <v>1996</v>
      </c>
      <c r="G46" s="200" t="s">
        <v>180</v>
      </c>
      <c r="H46" s="200">
        <v>40</v>
      </c>
      <c r="I46" s="200">
        <v>40</v>
      </c>
      <c r="J46" s="201" t="s">
        <v>285</v>
      </c>
      <c r="K46" s="31"/>
      <c r="L46" s="8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ht="10.5" customHeight="1">
      <c r="A47" s="567"/>
      <c r="B47" s="200">
        <v>2</v>
      </c>
      <c r="C47" s="200">
        <v>68</v>
      </c>
      <c r="D47" s="200">
        <v>2</v>
      </c>
      <c r="E47" s="251" t="s">
        <v>187</v>
      </c>
      <c r="F47" s="370">
        <v>1995</v>
      </c>
      <c r="G47" s="200" t="s">
        <v>188</v>
      </c>
      <c r="H47" s="200">
        <v>75</v>
      </c>
      <c r="I47" s="200">
        <v>35</v>
      </c>
      <c r="J47" s="201" t="s">
        <v>285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ht="10.5" customHeight="1">
      <c r="A48" s="567"/>
      <c r="B48" s="200">
        <v>3</v>
      </c>
      <c r="C48" s="200">
        <v>68</v>
      </c>
      <c r="D48" s="200">
        <v>2</v>
      </c>
      <c r="E48" s="365" t="s">
        <v>183</v>
      </c>
      <c r="F48" s="364">
        <v>1996</v>
      </c>
      <c r="G48" s="200" t="s">
        <v>184</v>
      </c>
      <c r="H48" s="200">
        <v>112</v>
      </c>
      <c r="I48" s="200">
        <v>37</v>
      </c>
      <c r="J48" s="201" t="s">
        <v>285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ht="10.5" customHeight="1">
      <c r="A49" s="567"/>
      <c r="B49" s="200">
        <v>4</v>
      </c>
      <c r="C49" s="200">
        <v>73</v>
      </c>
      <c r="D49" s="200">
        <v>3</v>
      </c>
      <c r="E49" s="365" t="s">
        <v>297</v>
      </c>
      <c r="F49" s="364">
        <v>1999</v>
      </c>
      <c r="G49" s="200" t="s">
        <v>191</v>
      </c>
      <c r="H49" s="200">
        <v>140</v>
      </c>
      <c r="I49" s="200">
        <v>28</v>
      </c>
      <c r="J49" s="201" t="s">
        <v>285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ht="10.5" customHeight="1">
      <c r="A50" s="568"/>
      <c r="B50" s="200">
        <v>5</v>
      </c>
      <c r="C50" s="200">
        <v>78</v>
      </c>
      <c r="D50" s="200">
        <v>1998</v>
      </c>
      <c r="E50" s="201" t="s">
        <v>189</v>
      </c>
      <c r="F50" s="200">
        <v>1998</v>
      </c>
      <c r="G50" s="200" t="s">
        <v>176</v>
      </c>
      <c r="H50" s="200">
        <v>179</v>
      </c>
      <c r="I50" s="200">
        <v>39</v>
      </c>
      <c r="J50" s="201" t="s">
        <v>285</v>
      </c>
      <c r="K50" s="31"/>
      <c r="L50" s="31"/>
      <c r="M50" s="31"/>
      <c r="N50" s="77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45" ht="12.75" customHeight="1">
      <c r="A51" s="31"/>
      <c r="B51" s="371"/>
      <c r="C51" s="371"/>
      <c r="D51" s="371"/>
      <c r="E51" s="569" t="s">
        <v>63</v>
      </c>
      <c r="F51" s="569"/>
      <c r="G51" s="367"/>
      <c r="H51" s="367"/>
      <c r="I51" s="368">
        <f>SUM(I46:I50)</f>
        <v>179</v>
      </c>
      <c r="J51" s="37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1:45" ht="12.75" customHeight="1">
      <c r="A52" s="67"/>
      <c r="B52" s="77"/>
      <c r="C52" s="84"/>
      <c r="D52" s="84"/>
      <c r="E52" s="570"/>
      <c r="F52" s="424"/>
      <c r="G52" s="63"/>
      <c r="H52" s="63"/>
      <c r="I52" s="77"/>
      <c r="J52" s="77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1:45" ht="12.75" customHeight="1">
      <c r="A53" s="31"/>
      <c r="B53" s="371"/>
      <c r="C53" s="371"/>
      <c r="D53" s="371"/>
      <c r="E53" s="319"/>
      <c r="F53" s="319"/>
      <c r="G53" s="367"/>
      <c r="H53" s="367"/>
      <c r="I53" s="382"/>
      <c r="J53" s="37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ht="14.25" customHeight="1">
      <c r="A54" s="467" t="s">
        <v>16</v>
      </c>
      <c r="B54" s="467"/>
      <c r="C54" s="467"/>
      <c r="D54" s="467"/>
      <c r="E54" s="432" t="s">
        <v>310</v>
      </c>
      <c r="F54" s="432"/>
      <c r="G54" s="432"/>
      <c r="H54" s="257"/>
      <c r="I54" s="257"/>
      <c r="J54" s="26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21" customHeight="1">
      <c r="A55" s="493" t="s">
        <v>17</v>
      </c>
      <c r="B55" s="577"/>
      <c r="C55" s="577"/>
      <c r="D55" s="577"/>
      <c r="E55" s="432" t="s">
        <v>143</v>
      </c>
      <c r="F55" s="432"/>
      <c r="G55" s="565"/>
      <c r="H55" s="257"/>
      <c r="I55" s="257"/>
      <c r="J55" s="261"/>
      <c r="K55" s="31"/>
      <c r="L55" s="209"/>
      <c r="M55" s="108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45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45" ht="10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45" ht="12.75" customHeight="1"/>
    <row r="62" spans="1:45" ht="18" customHeight="1"/>
    <row r="63" spans="1:45" ht="15.75" customHeight="1"/>
    <row r="64" spans="1:45" ht="10.5" customHeight="1"/>
    <row r="65" spans="1:6" ht="10.5" customHeight="1"/>
    <row r="66" spans="1:6" ht="10.5" customHeight="1"/>
    <row r="67" spans="1:6" ht="10.5" customHeight="1"/>
    <row r="71" spans="1:6">
      <c r="A71" s="31"/>
      <c r="B71" s="31"/>
      <c r="C71" s="31"/>
      <c r="D71" s="31"/>
      <c r="E71" s="31"/>
      <c r="F71" s="31"/>
    </row>
  </sheetData>
  <sheetProtection selectLockedCells="1" selectUnlockedCells="1"/>
  <mergeCells count="29">
    <mergeCell ref="E54:G54"/>
    <mergeCell ref="A55:D55"/>
    <mergeCell ref="A1:J1"/>
    <mergeCell ref="A19:A23"/>
    <mergeCell ref="A5:J5"/>
    <mergeCell ref="A6:D6"/>
    <mergeCell ref="A10:A14"/>
    <mergeCell ref="C16:D16"/>
    <mergeCell ref="E8:E9"/>
    <mergeCell ref="A2:J2"/>
    <mergeCell ref="E7:G7"/>
    <mergeCell ref="I6:J6"/>
    <mergeCell ref="A3:J3"/>
    <mergeCell ref="O15:Q15"/>
    <mergeCell ref="L34:N34"/>
    <mergeCell ref="E55:G55"/>
    <mergeCell ref="A46:A50"/>
    <mergeCell ref="E42:F42"/>
    <mergeCell ref="E52:F52"/>
    <mergeCell ref="E51:F51"/>
    <mergeCell ref="E24:G24"/>
    <mergeCell ref="E17:E18"/>
    <mergeCell ref="E25:G25"/>
    <mergeCell ref="E43:F43"/>
    <mergeCell ref="C25:D25"/>
    <mergeCell ref="A28:A32"/>
    <mergeCell ref="A54:D54"/>
    <mergeCell ref="E33:F33"/>
    <mergeCell ref="A37:A41"/>
  </mergeCells>
  <phoneticPr fontId="11" type="noConversion"/>
  <printOptions horizontalCentered="1"/>
  <pageMargins left="0" right="0" top="0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49" sqref="K49"/>
    </sheetView>
  </sheetViews>
  <sheetFormatPr defaultRowHeight="12.75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view="pageLayout" zoomScale="75" zoomScalePageLayoutView="75" workbookViewId="0">
      <selection activeCell="N35" sqref="N35"/>
    </sheetView>
  </sheetViews>
  <sheetFormatPr defaultRowHeight="12.75"/>
  <cols>
    <col min="1" max="1" width="6.7109375" style="12" customWidth="1"/>
    <col min="2" max="2" width="22.5703125" style="12" customWidth="1"/>
    <col min="3" max="3" width="7.5703125" style="12" customWidth="1"/>
    <col min="4" max="4" width="8" style="12" customWidth="1"/>
    <col min="5" max="5" width="27.28515625" style="12" customWidth="1"/>
    <col min="6" max="7" width="7.28515625" style="12" customWidth="1"/>
    <col min="8" max="8" width="7.42578125" style="12" customWidth="1"/>
    <col min="9" max="11" width="8.140625" style="12" customWidth="1"/>
    <col min="12" max="12" width="7.28515625" style="12" customWidth="1"/>
    <col min="13" max="13" width="7.42578125" style="12" customWidth="1"/>
    <col min="14" max="14" width="7.28515625" style="12" customWidth="1"/>
    <col min="15" max="15" width="7.42578125" style="12" customWidth="1"/>
    <col min="16" max="16" width="26.85546875" style="12" customWidth="1"/>
    <col min="17" max="17" width="6.28515625" style="12" customWidth="1"/>
    <col min="18" max="18" width="6.85546875" style="12" customWidth="1"/>
    <col min="19" max="19" width="19.85546875" style="12" customWidth="1"/>
    <col min="20" max="16384" width="9.140625" style="12"/>
  </cols>
  <sheetData>
    <row r="1" spans="1:22" ht="18.75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59"/>
      <c r="R1" s="59"/>
      <c r="S1" s="59"/>
      <c r="T1" s="70"/>
      <c r="U1" s="70"/>
      <c r="V1" s="70"/>
    </row>
    <row r="2" spans="1:22" ht="18.75" customHeight="1">
      <c r="A2" s="453" t="s">
        <v>99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59"/>
      <c r="R2" s="59"/>
      <c r="S2" s="59"/>
      <c r="T2" s="70"/>
      <c r="U2" s="70"/>
      <c r="V2" s="70"/>
    </row>
    <row r="3" spans="1:22" ht="18.75" customHeight="1">
      <c r="A3" s="424" t="s">
        <v>106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116"/>
      <c r="R3" s="136"/>
      <c r="S3" s="136"/>
      <c r="T3" s="136"/>
      <c r="U3" s="136"/>
      <c r="V3" s="136"/>
    </row>
    <row r="4" spans="1:22" ht="18.75" customHeight="1">
      <c r="A4" s="425" t="s">
        <v>157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149"/>
      <c r="R4" s="149"/>
      <c r="S4" s="46"/>
      <c r="T4" s="31"/>
      <c r="U4" s="31"/>
      <c r="V4" s="31"/>
    </row>
    <row r="5" spans="1:22" ht="18.75" customHeight="1">
      <c r="A5" s="28"/>
      <c r="B5" s="426"/>
      <c r="C5" s="426"/>
      <c r="D5" s="30"/>
      <c r="E5" s="426" t="s">
        <v>74</v>
      </c>
      <c r="F5" s="426"/>
      <c r="G5" s="426"/>
      <c r="H5" s="426"/>
      <c r="I5" s="459"/>
      <c r="J5" s="48"/>
      <c r="K5" s="48"/>
      <c r="L5" s="430" t="s">
        <v>46</v>
      </c>
      <c r="M5" s="467"/>
      <c r="N5" s="467"/>
      <c r="O5" s="467"/>
      <c r="P5" s="467"/>
      <c r="Q5" s="48"/>
      <c r="R5" s="48"/>
      <c r="S5" s="48"/>
      <c r="T5" s="58"/>
      <c r="U5" s="58"/>
      <c r="V5" s="58"/>
    </row>
    <row r="6" spans="1:22" ht="18.75" customHeight="1">
      <c r="A6" s="28"/>
      <c r="B6" s="35"/>
      <c r="C6" s="30"/>
      <c r="D6" s="30"/>
      <c r="E6" s="428" t="s">
        <v>57</v>
      </c>
      <c r="F6" s="428"/>
      <c r="G6" s="428"/>
      <c r="H6" s="428"/>
      <c r="I6" s="459"/>
      <c r="J6" s="47"/>
      <c r="K6" s="47"/>
      <c r="L6" s="47"/>
      <c r="M6" s="428" t="s">
        <v>144</v>
      </c>
      <c r="N6" s="468"/>
      <c r="O6" s="468"/>
      <c r="P6" s="468"/>
      <c r="Q6" s="99"/>
      <c r="R6" s="48"/>
      <c r="S6" s="48"/>
      <c r="T6" s="58"/>
      <c r="U6" s="58"/>
      <c r="V6" s="58"/>
    </row>
    <row r="7" spans="1:22" ht="18.75" customHeight="1">
      <c r="A7" s="30"/>
      <c r="B7" s="424"/>
      <c r="C7" s="424"/>
      <c r="D7" s="424"/>
      <c r="E7" s="426" t="s">
        <v>53</v>
      </c>
      <c r="F7" s="426"/>
      <c r="G7" s="426"/>
      <c r="H7" s="426"/>
      <c r="I7" s="459"/>
      <c r="J7" s="30"/>
      <c r="K7" s="30"/>
      <c r="L7" s="466" t="s">
        <v>44</v>
      </c>
      <c r="M7" s="466"/>
      <c r="N7" s="466"/>
      <c r="O7" s="466"/>
      <c r="P7" s="42"/>
      <c r="Q7" s="42"/>
      <c r="R7" s="46"/>
      <c r="S7" s="97"/>
      <c r="T7" s="58"/>
      <c r="U7" s="58"/>
      <c r="V7" s="58"/>
    </row>
    <row r="8" spans="1:22" ht="18.75" customHeight="1">
      <c r="A8" s="32"/>
      <c r="B8" s="454" t="s">
        <v>141</v>
      </c>
      <c r="C8" s="454"/>
      <c r="D8" s="454"/>
      <c r="E8" s="454"/>
      <c r="F8" s="155"/>
      <c r="G8" s="32"/>
      <c r="H8" s="28"/>
      <c r="I8" s="64"/>
      <c r="J8" s="42"/>
      <c r="K8" s="42"/>
      <c r="L8" s="42"/>
      <c r="M8" s="41" t="s">
        <v>28</v>
      </c>
      <c r="N8" s="41" t="s">
        <v>29</v>
      </c>
      <c r="O8" s="41" t="s">
        <v>30</v>
      </c>
      <c r="P8" s="161" t="s">
        <v>51</v>
      </c>
      <c r="Q8" s="28"/>
      <c r="R8" s="28"/>
      <c r="S8" s="97"/>
      <c r="T8" s="58"/>
      <c r="U8" s="58"/>
      <c r="V8" s="58"/>
    </row>
    <row r="9" spans="1:22" ht="18.75" customHeight="1">
      <c r="A9" s="384"/>
      <c r="B9" s="428" t="s">
        <v>140</v>
      </c>
      <c r="C9" s="428"/>
      <c r="D9" s="428"/>
      <c r="E9" s="428"/>
      <c r="F9" s="116"/>
      <c r="G9" s="49"/>
      <c r="H9" s="53"/>
      <c r="I9" s="42"/>
      <c r="J9" s="42"/>
      <c r="K9" s="42"/>
      <c r="L9" s="383"/>
      <c r="M9" s="381">
        <v>110</v>
      </c>
      <c r="N9" s="41">
        <v>90</v>
      </c>
      <c r="O9" s="41">
        <v>65</v>
      </c>
      <c r="P9" s="135" t="s">
        <v>87</v>
      </c>
      <c r="Q9" s="45"/>
      <c r="R9" s="35"/>
      <c r="S9" s="97"/>
      <c r="T9" s="58"/>
      <c r="U9" s="58"/>
      <c r="V9" s="58"/>
    </row>
    <row r="10" spans="1:22" ht="18.75" customHeight="1">
      <c r="A10" s="54"/>
      <c r="B10" s="116"/>
      <c r="C10" s="116"/>
      <c r="D10" s="116"/>
      <c r="E10" s="116"/>
      <c r="F10" s="116"/>
      <c r="G10" s="30"/>
      <c r="H10" s="29"/>
      <c r="I10" s="42"/>
      <c r="J10" s="42"/>
      <c r="K10" s="42"/>
      <c r="L10" s="42"/>
      <c r="M10" s="42"/>
      <c r="N10" s="42"/>
      <c r="O10" s="42"/>
      <c r="P10" s="136"/>
      <c r="Q10" s="45"/>
      <c r="R10" s="35"/>
      <c r="S10" s="97"/>
      <c r="T10" s="58"/>
      <c r="U10" s="58"/>
      <c r="V10" s="58"/>
    </row>
    <row r="11" spans="1:22" ht="18.75" customHeight="1">
      <c r="A11" s="460" t="s">
        <v>1</v>
      </c>
      <c r="B11" s="441" t="s">
        <v>8</v>
      </c>
      <c r="C11" s="441" t="s">
        <v>9</v>
      </c>
      <c r="D11" s="441" t="s">
        <v>3</v>
      </c>
      <c r="E11" s="441" t="s">
        <v>10</v>
      </c>
      <c r="F11" s="445" t="s">
        <v>4</v>
      </c>
      <c r="G11" s="41" t="s">
        <v>4</v>
      </c>
      <c r="H11" s="441" t="s">
        <v>5</v>
      </c>
      <c r="I11" s="470" t="s">
        <v>18</v>
      </c>
      <c r="J11" s="471"/>
      <c r="K11" s="445" t="s">
        <v>27</v>
      </c>
      <c r="L11" s="394" t="s">
        <v>97</v>
      </c>
      <c r="M11" s="472" t="s">
        <v>6</v>
      </c>
      <c r="N11" s="447" t="s">
        <v>12</v>
      </c>
      <c r="O11" s="461" t="s">
        <v>13</v>
      </c>
      <c r="P11" s="447" t="s">
        <v>14</v>
      </c>
      <c r="Q11" s="46"/>
      <c r="R11" s="46"/>
      <c r="S11" s="47"/>
      <c r="T11" s="58"/>
      <c r="U11" s="58"/>
      <c r="V11" s="58"/>
    </row>
    <row r="12" spans="1:22" ht="18.75" customHeight="1">
      <c r="A12" s="460"/>
      <c r="B12" s="465"/>
      <c r="C12" s="465"/>
      <c r="D12" s="465"/>
      <c r="E12" s="463"/>
      <c r="F12" s="464"/>
      <c r="G12" s="41" t="s">
        <v>40</v>
      </c>
      <c r="H12" s="441"/>
      <c r="I12" s="51" t="s">
        <v>27</v>
      </c>
      <c r="J12" s="377" t="s">
        <v>60</v>
      </c>
      <c r="K12" s="464"/>
      <c r="L12" s="394" t="s">
        <v>98</v>
      </c>
      <c r="M12" s="473"/>
      <c r="N12" s="441"/>
      <c r="O12" s="462"/>
      <c r="P12" s="469"/>
      <c r="Q12" s="46"/>
      <c r="R12" s="46"/>
      <c r="S12" s="47"/>
      <c r="T12" s="58"/>
      <c r="U12" s="58"/>
      <c r="V12" s="58"/>
    </row>
    <row r="13" spans="1:22" ht="18.75" customHeight="1">
      <c r="A13" s="100">
        <v>1</v>
      </c>
      <c r="B13" s="115" t="s">
        <v>171</v>
      </c>
      <c r="C13" s="118">
        <v>1994</v>
      </c>
      <c r="D13" s="61" t="s">
        <v>24</v>
      </c>
      <c r="E13" s="195" t="s">
        <v>139</v>
      </c>
      <c r="F13" s="61" t="s">
        <v>172</v>
      </c>
      <c r="G13" s="134">
        <v>32</v>
      </c>
      <c r="H13" s="61">
        <v>46</v>
      </c>
      <c r="I13" s="137">
        <v>75</v>
      </c>
      <c r="J13" s="388">
        <f>I13/2</f>
        <v>37.5</v>
      </c>
      <c r="K13" s="117" t="s">
        <v>275</v>
      </c>
      <c r="L13" s="408">
        <v>167</v>
      </c>
      <c r="M13" s="239" t="s">
        <v>28</v>
      </c>
      <c r="N13" s="265">
        <v>20</v>
      </c>
      <c r="O13" s="118" t="s">
        <v>24</v>
      </c>
      <c r="P13" s="195" t="s">
        <v>286</v>
      </c>
      <c r="Q13" s="42"/>
      <c r="R13" s="46"/>
      <c r="S13" s="101"/>
      <c r="T13" s="58"/>
      <c r="U13" s="58"/>
      <c r="V13" s="58"/>
    </row>
    <row r="14" spans="1:22" ht="18.75" customHeight="1">
      <c r="A14" s="100">
        <v>2</v>
      </c>
      <c r="B14" s="395" t="s">
        <v>183</v>
      </c>
      <c r="C14" s="112">
        <v>1996</v>
      </c>
      <c r="D14" s="61">
        <v>2</v>
      </c>
      <c r="E14" s="396" t="s">
        <v>137</v>
      </c>
      <c r="F14" s="61" t="s">
        <v>184</v>
      </c>
      <c r="G14" s="134">
        <v>32</v>
      </c>
      <c r="H14" s="61">
        <v>24</v>
      </c>
      <c r="I14" s="137">
        <v>30</v>
      </c>
      <c r="J14" s="388">
        <f t="shared" ref="J14:J15" si="0">I14/2</f>
        <v>15</v>
      </c>
      <c r="K14" s="117">
        <f>J14+H14</f>
        <v>39</v>
      </c>
      <c r="L14" s="230">
        <v>68</v>
      </c>
      <c r="M14" s="266" t="s">
        <v>30</v>
      </c>
      <c r="N14" s="133">
        <v>16</v>
      </c>
      <c r="O14" s="61"/>
      <c r="P14" s="158" t="s">
        <v>285</v>
      </c>
      <c r="Q14" s="42"/>
      <c r="R14" s="46"/>
      <c r="S14" s="47"/>
      <c r="T14" s="58"/>
      <c r="U14" s="28"/>
      <c r="V14" s="58"/>
    </row>
    <row r="15" spans="1:22" ht="18.75" customHeight="1">
      <c r="A15" s="100">
        <v>3</v>
      </c>
      <c r="B15" s="195" t="s">
        <v>187</v>
      </c>
      <c r="C15" s="118">
        <v>1995</v>
      </c>
      <c r="D15" s="61">
        <v>2</v>
      </c>
      <c r="E15" s="195" t="s">
        <v>137</v>
      </c>
      <c r="F15" s="61" t="s">
        <v>188</v>
      </c>
      <c r="G15" s="134">
        <v>32</v>
      </c>
      <c r="H15" s="61">
        <v>30</v>
      </c>
      <c r="I15" s="137">
        <v>43</v>
      </c>
      <c r="J15" s="388">
        <f t="shared" si="0"/>
        <v>21.5</v>
      </c>
      <c r="K15" s="117">
        <f>J15+H15</f>
        <v>51.5</v>
      </c>
      <c r="L15" s="230">
        <v>103</v>
      </c>
      <c r="M15" s="265" t="s">
        <v>29</v>
      </c>
      <c r="N15" s="265">
        <v>18</v>
      </c>
      <c r="O15" s="118"/>
      <c r="P15" s="195" t="s">
        <v>285</v>
      </c>
      <c r="Q15" s="42"/>
      <c r="R15" s="46"/>
      <c r="S15" s="47"/>
      <c r="T15" s="97"/>
      <c r="U15" s="58"/>
      <c r="V15" s="58"/>
    </row>
    <row r="16" spans="1:22" ht="18.75" customHeight="1">
      <c r="A16" s="100">
        <v>4</v>
      </c>
      <c r="B16" s="195"/>
      <c r="C16" s="61"/>
      <c r="D16" s="61"/>
      <c r="E16" s="195"/>
      <c r="F16" s="61"/>
      <c r="G16" s="61"/>
      <c r="H16" s="61"/>
      <c r="I16" s="137"/>
      <c r="J16" s="388"/>
      <c r="K16" s="117"/>
      <c r="L16" s="230"/>
      <c r="M16" s="239"/>
      <c r="N16" s="265"/>
      <c r="O16" s="118"/>
      <c r="P16" s="195"/>
      <c r="Q16" s="42"/>
      <c r="R16" s="46"/>
      <c r="S16" s="47"/>
      <c r="T16" s="58"/>
      <c r="U16" s="58"/>
      <c r="V16" s="58"/>
    </row>
    <row r="17" spans="1:22" ht="18.75" customHeight="1">
      <c r="A17" s="330"/>
      <c r="B17" s="331"/>
      <c r="C17" s="330"/>
      <c r="D17" s="330"/>
      <c r="E17" s="332"/>
      <c r="F17" s="330"/>
      <c r="G17" s="330"/>
      <c r="H17" s="330"/>
      <c r="I17" s="333"/>
      <c r="J17" s="334"/>
      <c r="K17" s="334"/>
      <c r="L17" s="335"/>
      <c r="M17" s="336"/>
      <c r="N17" s="336"/>
      <c r="O17" s="330"/>
      <c r="P17" s="332"/>
      <c r="Q17" s="42"/>
      <c r="R17" s="46"/>
      <c r="S17" s="47"/>
      <c r="T17" s="58"/>
      <c r="U17" s="28"/>
      <c r="V17" s="58"/>
    </row>
    <row r="18" spans="1:22" ht="18.75" customHeight="1">
      <c r="A18" s="108"/>
      <c r="B18" s="107"/>
      <c r="C18" s="241"/>
      <c r="D18" s="108"/>
      <c r="E18" s="107"/>
      <c r="F18" s="108"/>
      <c r="G18" s="108"/>
      <c r="H18" s="108"/>
      <c r="I18" s="109"/>
      <c r="J18" s="110"/>
      <c r="K18" s="110"/>
      <c r="L18" s="281"/>
      <c r="M18" s="282"/>
      <c r="N18" s="211"/>
      <c r="O18" s="108"/>
      <c r="P18" s="212"/>
      <c r="Q18" s="46"/>
      <c r="R18" s="46"/>
      <c r="S18" s="47"/>
      <c r="T18" s="58"/>
      <c r="U18" s="58"/>
      <c r="V18" s="58"/>
    </row>
    <row r="19" spans="1:22" ht="18.75" customHeight="1">
      <c r="A19" s="108"/>
      <c r="B19" s="59" t="s">
        <v>16</v>
      </c>
      <c r="C19" s="432" t="s">
        <v>145</v>
      </c>
      <c r="D19" s="432"/>
      <c r="E19" s="432"/>
      <c r="F19" s="68"/>
      <c r="G19" s="49" t="s">
        <v>17</v>
      </c>
      <c r="H19" s="49"/>
      <c r="I19" s="49"/>
      <c r="J19" s="32"/>
      <c r="K19" s="32"/>
      <c r="L19" s="32"/>
      <c r="M19" s="458" t="s">
        <v>143</v>
      </c>
      <c r="N19" s="458"/>
      <c r="O19" s="458"/>
      <c r="P19" s="458"/>
      <c r="Q19" s="102"/>
      <c r="R19" s="46"/>
      <c r="S19" s="47"/>
      <c r="T19" s="58"/>
      <c r="U19" s="28"/>
      <c r="V19" s="58"/>
    </row>
    <row r="20" spans="1:22" ht="18.75" customHeight="1">
      <c r="A20" s="102"/>
      <c r="B20" s="46"/>
      <c r="C20" s="47"/>
      <c r="D20" s="58"/>
      <c r="E20" s="28"/>
      <c r="F20" s="58"/>
    </row>
    <row r="21" spans="1:22" ht="15.75">
      <c r="A21" s="88"/>
      <c r="B21" s="46"/>
      <c r="C21" s="47"/>
      <c r="D21" s="28"/>
      <c r="E21" s="28"/>
      <c r="F21" s="58"/>
    </row>
    <row r="22" spans="1:22" ht="15.75">
      <c r="A22" s="88"/>
      <c r="B22" s="46"/>
      <c r="C22" s="46"/>
      <c r="D22" s="28"/>
      <c r="E22" s="28"/>
      <c r="F22" s="58"/>
    </row>
    <row r="23" spans="1:22" ht="15.75">
      <c r="A23" s="58"/>
      <c r="B23" s="46"/>
      <c r="C23" s="46"/>
      <c r="D23" s="28"/>
      <c r="E23" s="28"/>
      <c r="F23" s="58"/>
    </row>
    <row r="28" spans="1:22" ht="18.75" customHeight="1"/>
  </sheetData>
  <sheetProtection selectLockedCells="1" selectUnlockedCells="1"/>
  <mergeCells count="29">
    <mergeCell ref="N11:N12"/>
    <mergeCell ref="P11:P12"/>
    <mergeCell ref="I11:J11"/>
    <mergeCell ref="M11:M12"/>
    <mergeCell ref="D11:D12"/>
    <mergeCell ref="C19:E19"/>
    <mergeCell ref="C11:C12"/>
    <mergeCell ref="K11:K12"/>
    <mergeCell ref="E5:I5"/>
    <mergeCell ref="M6:P6"/>
    <mergeCell ref="B5:C5"/>
    <mergeCell ref="B8:E8"/>
    <mergeCell ref="E7:I7"/>
    <mergeCell ref="A1:P1"/>
    <mergeCell ref="A2:P2"/>
    <mergeCell ref="A3:P3"/>
    <mergeCell ref="A4:P4"/>
    <mergeCell ref="M19:P19"/>
    <mergeCell ref="E6:I6"/>
    <mergeCell ref="A11:A12"/>
    <mergeCell ref="H11:H12"/>
    <mergeCell ref="O11:O12"/>
    <mergeCell ref="E11:E12"/>
    <mergeCell ref="B9:E9"/>
    <mergeCell ref="F11:F12"/>
    <mergeCell ref="B11:B12"/>
    <mergeCell ref="L7:O7"/>
    <mergeCell ref="B7:D7"/>
    <mergeCell ref="L5:P5"/>
  </mergeCells>
  <phoneticPr fontId="11" type="noConversion"/>
  <pageMargins left="0" right="0" top="0.11805555555555555" bottom="0.11805555555555555" header="0.51180555555555551" footer="0.51180555555555551"/>
  <pageSetup paperSize="9" scale="84" firstPageNumber="0" orientation="landscape" horizontalDpi="300" verticalDpi="300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WhiteSpace="0" view="pageLayout" zoomScale="77" zoomScaleSheetLayoutView="100" zoomScalePageLayoutView="77" workbookViewId="0">
      <selection activeCell="Q1" sqref="Q1:AB42"/>
    </sheetView>
  </sheetViews>
  <sheetFormatPr defaultRowHeight="12.75"/>
  <cols>
    <col min="1" max="1" width="6.85546875" customWidth="1"/>
    <col min="2" max="2" width="21" customWidth="1"/>
    <col min="3" max="3" width="7.5703125" customWidth="1"/>
    <col min="4" max="4" width="7.42578125" customWidth="1"/>
    <col min="5" max="5" width="23" customWidth="1"/>
    <col min="6" max="6" width="7.42578125" customWidth="1"/>
    <col min="7" max="7" width="7.28515625" customWidth="1"/>
    <col min="8" max="8" width="7.42578125" customWidth="1"/>
    <col min="9" max="10" width="8" customWidth="1"/>
    <col min="11" max="12" width="7.28515625" customWidth="1"/>
    <col min="13" max="13" width="7.42578125" style="20" customWidth="1"/>
    <col min="14" max="15" width="7.28515625" customWidth="1"/>
    <col min="16" max="16" width="28.42578125" customWidth="1"/>
    <col min="17" max="17" width="6.28515625" customWidth="1"/>
    <col min="18" max="18" width="6.85546875" customWidth="1"/>
    <col min="19" max="19" width="19.85546875" customWidth="1"/>
  </cols>
  <sheetData>
    <row r="1" spans="1:16" ht="18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6" ht="18.75" customHeight="1">
      <c r="A2" s="481" t="s">
        <v>100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1:16" ht="18.75" customHeight="1">
      <c r="A3" s="426" t="s">
        <v>107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</row>
    <row r="4" spans="1:16" ht="18.75" customHeight="1">
      <c r="A4" s="425" t="s">
        <v>157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</row>
    <row r="5" spans="1:16" ht="18.75" customHeight="1">
      <c r="A5" s="28"/>
      <c r="B5" s="426"/>
      <c r="C5" s="426"/>
      <c r="D5" s="30"/>
      <c r="E5" s="426" t="s">
        <v>86</v>
      </c>
      <c r="F5" s="426"/>
      <c r="G5" s="426"/>
      <c r="H5" s="426"/>
      <c r="I5" s="426"/>
      <c r="J5" s="426"/>
      <c r="K5" s="426"/>
      <c r="L5" s="426"/>
      <c r="M5" s="467" t="s">
        <v>43</v>
      </c>
      <c r="N5" s="467"/>
      <c r="O5" s="467"/>
      <c r="P5" s="467"/>
    </row>
    <row r="6" spans="1:16" ht="18.75" customHeight="1">
      <c r="A6" s="28"/>
      <c r="B6" s="35"/>
      <c r="C6" s="30"/>
      <c r="D6" s="30"/>
      <c r="E6" s="426" t="s">
        <v>101</v>
      </c>
      <c r="F6" s="426"/>
      <c r="G6" s="426"/>
      <c r="H6" s="426"/>
      <c r="I6" s="426"/>
      <c r="J6" s="426"/>
      <c r="K6" s="426"/>
      <c r="L6" s="426"/>
      <c r="M6" s="428" t="s">
        <v>147</v>
      </c>
      <c r="N6" s="482"/>
      <c r="O6" s="482"/>
      <c r="P6" s="482"/>
    </row>
    <row r="7" spans="1:16" ht="18.75" customHeight="1">
      <c r="A7" s="30"/>
      <c r="B7" s="455"/>
      <c r="C7" s="455"/>
      <c r="D7" s="455"/>
      <c r="E7" s="426" t="s">
        <v>102</v>
      </c>
      <c r="F7" s="426"/>
      <c r="G7" s="426"/>
      <c r="H7" s="426"/>
      <c r="I7" s="426"/>
      <c r="J7" s="426"/>
      <c r="K7" s="426"/>
      <c r="L7" s="426"/>
      <c r="M7" s="487" t="s">
        <v>45</v>
      </c>
      <c r="N7" s="487"/>
      <c r="O7" s="487"/>
      <c r="P7" s="487"/>
    </row>
    <row r="8" spans="1:16" ht="18.75" customHeight="1">
      <c r="A8" s="32"/>
      <c r="B8" s="454" t="s">
        <v>146</v>
      </c>
      <c r="C8" s="454"/>
      <c r="D8" s="454"/>
      <c r="E8" s="454"/>
      <c r="F8" s="155"/>
      <c r="G8" s="32"/>
      <c r="H8" s="28"/>
      <c r="I8" s="64"/>
      <c r="J8" s="42"/>
      <c r="K8" s="95"/>
      <c r="L8" s="95"/>
      <c r="M8" s="41" t="s">
        <v>28</v>
      </c>
      <c r="N8" s="41" t="s">
        <v>29</v>
      </c>
      <c r="O8" s="41" t="s">
        <v>30</v>
      </c>
      <c r="P8" s="55" t="s">
        <v>52</v>
      </c>
    </row>
    <row r="9" spans="1:16" ht="18.75" customHeight="1">
      <c r="A9" s="54"/>
      <c r="B9" s="428" t="s">
        <v>140</v>
      </c>
      <c r="C9" s="428"/>
      <c r="D9" s="428"/>
      <c r="E9" s="428"/>
      <c r="F9" s="116"/>
      <c r="G9" s="49"/>
      <c r="H9" s="53"/>
      <c r="I9" s="42"/>
      <c r="J9" s="42"/>
      <c r="K9" s="95"/>
      <c r="L9" s="386"/>
      <c r="M9" s="381">
        <v>120</v>
      </c>
      <c r="N9" s="41">
        <v>95</v>
      </c>
      <c r="O9" s="41">
        <v>70</v>
      </c>
      <c r="P9" s="135" t="s">
        <v>55</v>
      </c>
    </row>
    <row r="10" spans="1:16" ht="18.75" customHeight="1">
      <c r="A10" s="54"/>
      <c r="B10" s="116"/>
      <c r="C10" s="116"/>
      <c r="D10" s="116"/>
      <c r="E10" s="116"/>
      <c r="F10" s="116"/>
      <c r="G10" s="30"/>
      <c r="H10" s="29"/>
      <c r="I10" s="42"/>
      <c r="J10" s="42"/>
      <c r="K10" s="95"/>
      <c r="L10" s="95"/>
      <c r="M10" s="42"/>
      <c r="N10" s="42"/>
      <c r="O10" s="42"/>
      <c r="P10" s="136"/>
    </row>
    <row r="11" spans="1:16" ht="18.75" customHeight="1">
      <c r="A11" s="474" t="s">
        <v>1</v>
      </c>
      <c r="B11" s="441" t="s">
        <v>8</v>
      </c>
      <c r="C11" s="441" t="s">
        <v>9</v>
      </c>
      <c r="D11" s="477" t="s">
        <v>3</v>
      </c>
      <c r="E11" s="445" t="s">
        <v>10</v>
      </c>
      <c r="F11" s="445" t="s">
        <v>4</v>
      </c>
      <c r="G11" s="41" t="s">
        <v>4</v>
      </c>
      <c r="H11" s="445" t="s">
        <v>5</v>
      </c>
      <c r="I11" s="480" t="s">
        <v>18</v>
      </c>
      <c r="J11" s="472"/>
      <c r="K11" s="447" t="s">
        <v>27</v>
      </c>
      <c r="L11" s="376" t="s">
        <v>97</v>
      </c>
      <c r="M11" s="483" t="s">
        <v>6</v>
      </c>
      <c r="N11" s="447" t="s">
        <v>12</v>
      </c>
      <c r="O11" s="461" t="s">
        <v>13</v>
      </c>
      <c r="P11" s="441" t="s">
        <v>14</v>
      </c>
    </row>
    <row r="12" spans="1:16" ht="18.75" customHeight="1">
      <c r="A12" s="475"/>
      <c r="B12" s="486"/>
      <c r="C12" s="488"/>
      <c r="D12" s="478"/>
      <c r="E12" s="479"/>
      <c r="F12" s="464"/>
      <c r="G12" s="41" t="s">
        <v>40</v>
      </c>
      <c r="H12" s="464"/>
      <c r="I12" s="73" t="s">
        <v>27</v>
      </c>
      <c r="J12" s="41" t="s">
        <v>60</v>
      </c>
      <c r="K12" s="473"/>
      <c r="L12" s="385" t="s">
        <v>98</v>
      </c>
      <c r="M12" s="484"/>
      <c r="N12" s="441"/>
      <c r="O12" s="476"/>
      <c r="P12" s="469"/>
    </row>
    <row r="13" spans="1:16" ht="18.75" customHeight="1">
      <c r="A13" s="61">
        <v>1</v>
      </c>
      <c r="B13" s="142" t="s">
        <v>190</v>
      </c>
      <c r="C13" s="127">
        <v>1999</v>
      </c>
      <c r="D13" s="128">
        <v>3</v>
      </c>
      <c r="E13" s="349" t="s">
        <v>137</v>
      </c>
      <c r="F13" s="61" t="s">
        <v>191</v>
      </c>
      <c r="G13" s="134">
        <v>24</v>
      </c>
      <c r="H13" s="60">
        <v>48</v>
      </c>
      <c r="I13" s="131">
        <v>118</v>
      </c>
      <c r="J13" s="117">
        <f>I13/2</f>
        <v>59</v>
      </c>
      <c r="K13" s="409">
        <f>J13+H13</f>
        <v>107</v>
      </c>
      <c r="L13" s="410">
        <f>K13</f>
        <v>107</v>
      </c>
      <c r="M13" s="133">
        <v>4</v>
      </c>
      <c r="N13" s="133">
        <v>15</v>
      </c>
      <c r="O13" s="128"/>
      <c r="P13" s="195" t="s">
        <v>285</v>
      </c>
    </row>
    <row r="14" spans="1:16" ht="18.75" customHeight="1">
      <c r="A14" s="141">
        <v>2</v>
      </c>
      <c r="B14" s="195" t="s">
        <v>201</v>
      </c>
      <c r="C14" s="61"/>
      <c r="D14" s="61"/>
      <c r="E14" s="396" t="s">
        <v>202</v>
      </c>
      <c r="F14" s="61" t="s">
        <v>203</v>
      </c>
      <c r="G14" s="134">
        <v>24</v>
      </c>
      <c r="H14" s="60">
        <v>50</v>
      </c>
      <c r="I14" s="131">
        <v>120</v>
      </c>
      <c r="J14" s="117">
        <f t="shared" ref="J14:J18" si="0">I14/2</f>
        <v>60</v>
      </c>
      <c r="K14" s="409">
        <f>J14+H14</f>
        <v>110</v>
      </c>
      <c r="L14" s="410">
        <f>K14</f>
        <v>110</v>
      </c>
      <c r="M14" s="133" t="s">
        <v>30</v>
      </c>
      <c r="N14" s="133">
        <v>16</v>
      </c>
      <c r="O14" s="61"/>
      <c r="P14" s="399" t="s">
        <v>289</v>
      </c>
    </row>
    <row r="15" spans="1:16" ht="18.75" customHeight="1">
      <c r="A15" s="276">
        <v>3</v>
      </c>
      <c r="B15" s="195" t="s">
        <v>209</v>
      </c>
      <c r="C15" s="61">
        <v>1997</v>
      </c>
      <c r="D15" s="61" t="s">
        <v>24</v>
      </c>
      <c r="E15" s="139" t="s">
        <v>196</v>
      </c>
      <c r="F15" s="61" t="s">
        <v>210</v>
      </c>
      <c r="G15" s="134">
        <v>32</v>
      </c>
      <c r="H15" s="61">
        <v>55</v>
      </c>
      <c r="I15" s="123">
        <v>80</v>
      </c>
      <c r="J15" s="117">
        <f t="shared" si="0"/>
        <v>40</v>
      </c>
      <c r="K15" s="347">
        <f>J15+H15</f>
        <v>95</v>
      </c>
      <c r="L15" s="228">
        <f>K15*2</f>
        <v>190</v>
      </c>
      <c r="M15" s="129" t="s">
        <v>28</v>
      </c>
      <c r="N15" s="129">
        <v>20</v>
      </c>
      <c r="O15" s="100"/>
      <c r="P15" s="195" t="s">
        <v>287</v>
      </c>
    </row>
    <row r="16" spans="1:16" ht="18.75" customHeight="1">
      <c r="A16" s="100">
        <v>4</v>
      </c>
      <c r="B16" s="193" t="s">
        <v>241</v>
      </c>
      <c r="C16" s="286"/>
      <c r="D16" s="128"/>
      <c r="E16" s="139" t="s">
        <v>133</v>
      </c>
      <c r="F16" s="61" t="s">
        <v>242</v>
      </c>
      <c r="G16" s="134">
        <v>24</v>
      </c>
      <c r="H16" s="60">
        <v>22</v>
      </c>
      <c r="I16" s="131">
        <v>61</v>
      </c>
      <c r="J16" s="117">
        <f t="shared" si="0"/>
        <v>30.5</v>
      </c>
      <c r="K16" s="409">
        <f>J16+H16</f>
        <v>52.5</v>
      </c>
      <c r="L16" s="347">
        <f>K16</f>
        <v>52.5</v>
      </c>
      <c r="M16" s="129">
        <v>5</v>
      </c>
      <c r="N16" s="237">
        <v>14</v>
      </c>
      <c r="O16" s="106"/>
      <c r="P16" s="195" t="s">
        <v>121</v>
      </c>
    </row>
    <row r="17" spans="1:16" ht="18.75" customHeight="1">
      <c r="A17" s="276">
        <v>5</v>
      </c>
      <c r="B17" s="195" t="s">
        <v>243</v>
      </c>
      <c r="C17" s="61"/>
      <c r="D17" s="61"/>
      <c r="E17" s="193" t="s">
        <v>133</v>
      </c>
      <c r="F17" s="61" t="s">
        <v>244</v>
      </c>
      <c r="G17" s="134">
        <v>24</v>
      </c>
      <c r="H17" s="61">
        <v>79</v>
      </c>
      <c r="I17" s="123">
        <v>104</v>
      </c>
      <c r="J17" s="117">
        <f t="shared" si="0"/>
        <v>52</v>
      </c>
      <c r="K17" s="228">
        <v>131</v>
      </c>
      <c r="L17" s="347">
        <f t="shared" ref="L17:L18" si="1">K17</f>
        <v>131</v>
      </c>
      <c r="M17" s="129" t="s">
        <v>29</v>
      </c>
      <c r="N17" s="129">
        <v>18</v>
      </c>
      <c r="O17" s="100"/>
      <c r="P17" s="195" t="s">
        <v>121</v>
      </c>
    </row>
    <row r="18" spans="1:16" ht="18.75" customHeight="1">
      <c r="A18" s="100">
        <v>6</v>
      </c>
      <c r="B18" s="195" t="s">
        <v>257</v>
      </c>
      <c r="C18" s="61"/>
      <c r="D18" s="61"/>
      <c r="E18" s="395" t="s">
        <v>133</v>
      </c>
      <c r="F18" s="61" t="s">
        <v>258</v>
      </c>
      <c r="G18" s="61">
        <v>24</v>
      </c>
      <c r="H18" s="61">
        <v>14</v>
      </c>
      <c r="I18" s="118">
        <v>39</v>
      </c>
      <c r="J18" s="117">
        <f t="shared" si="0"/>
        <v>19.5</v>
      </c>
      <c r="K18" s="228">
        <v>33.5</v>
      </c>
      <c r="L18" s="347">
        <f t="shared" si="1"/>
        <v>33.5</v>
      </c>
      <c r="M18" s="133">
        <v>6</v>
      </c>
      <c r="N18" s="133">
        <v>13</v>
      </c>
      <c r="O18" s="61"/>
      <c r="P18" s="195" t="s">
        <v>121</v>
      </c>
    </row>
    <row r="19" spans="1:16" ht="18.75" customHeight="1">
      <c r="A19" s="276">
        <v>7</v>
      </c>
      <c r="B19" s="126"/>
      <c r="C19" s="100"/>
      <c r="D19" s="62"/>
      <c r="E19" s="348"/>
      <c r="F19" s="256"/>
      <c r="G19" s="134"/>
      <c r="H19" s="61"/>
      <c r="I19" s="321"/>
      <c r="J19" s="117"/>
      <c r="K19" s="322"/>
      <c r="L19" s="234"/>
      <c r="M19" s="269"/>
      <c r="N19" s="269"/>
      <c r="O19" s="421"/>
      <c r="P19" s="233"/>
    </row>
    <row r="20" spans="1:16" ht="18.75" customHeight="1">
      <c r="A20" s="108"/>
      <c r="B20" s="274"/>
      <c r="C20" s="108"/>
      <c r="D20" s="108"/>
      <c r="E20" s="274"/>
      <c r="F20" s="108"/>
      <c r="G20" s="108"/>
      <c r="H20" s="108"/>
      <c r="I20" s="109"/>
      <c r="J20" s="110"/>
      <c r="K20" s="281"/>
      <c r="L20" s="281"/>
      <c r="M20" s="241"/>
      <c r="N20" s="211"/>
      <c r="O20" s="108"/>
      <c r="P20" s="274"/>
    </row>
    <row r="21" spans="1:16" ht="18.75" customHeight="1">
      <c r="A21" s="108"/>
      <c r="B21" s="59" t="s">
        <v>16</v>
      </c>
      <c r="C21" s="432" t="s">
        <v>121</v>
      </c>
      <c r="D21" s="432"/>
      <c r="E21" s="432"/>
      <c r="F21" s="68"/>
      <c r="G21" s="49" t="s">
        <v>17</v>
      </c>
      <c r="H21" s="49"/>
      <c r="I21" s="49"/>
      <c r="J21" s="32"/>
      <c r="K21" s="32"/>
      <c r="L21" s="458" t="s">
        <v>148</v>
      </c>
      <c r="M21" s="458"/>
      <c r="N21" s="458"/>
      <c r="O21" s="485"/>
      <c r="P21" s="485"/>
    </row>
    <row r="22" spans="1:16" ht="18.75" customHeight="1">
      <c r="A22" s="27"/>
      <c r="B22" s="28"/>
      <c r="C22" s="29"/>
      <c r="D22" s="31"/>
      <c r="E22" s="31"/>
      <c r="F22" s="31"/>
      <c r="G22" s="31"/>
      <c r="M22"/>
    </row>
    <row r="23" spans="1:16" ht="15.75">
      <c r="A23" s="27"/>
      <c r="B23" s="28"/>
      <c r="C23" s="29"/>
      <c r="D23" s="31"/>
      <c r="E23" s="31"/>
      <c r="F23" s="31"/>
      <c r="G23" s="31"/>
      <c r="M23"/>
    </row>
    <row r="24" spans="1:16">
      <c r="M24"/>
    </row>
    <row r="25" spans="1:16">
      <c r="M25"/>
    </row>
    <row r="26" spans="1:16">
      <c r="M26"/>
    </row>
    <row r="27" spans="1:16">
      <c r="M27"/>
    </row>
    <row r="28" spans="1:16">
      <c r="M28"/>
    </row>
    <row r="29" spans="1:16">
      <c r="M29"/>
    </row>
    <row r="30" spans="1:16">
      <c r="M30"/>
    </row>
    <row r="31" spans="1:16">
      <c r="M31"/>
    </row>
    <row r="32" spans="1:16">
      <c r="M32"/>
    </row>
    <row r="33" spans="13:13">
      <c r="M33"/>
    </row>
    <row r="34" spans="13:13">
      <c r="M34"/>
    </row>
    <row r="35" spans="13:13">
      <c r="M35"/>
    </row>
    <row r="36" spans="13:13">
      <c r="M36"/>
    </row>
    <row r="37" spans="13:13">
      <c r="M37"/>
    </row>
    <row r="38" spans="13:13">
      <c r="M38"/>
    </row>
    <row r="39" spans="13:13">
      <c r="M39"/>
    </row>
    <row r="40" spans="13:13">
      <c r="M40"/>
    </row>
    <row r="41" spans="13:13">
      <c r="M41"/>
    </row>
    <row r="42" spans="13:13">
      <c r="M42"/>
    </row>
    <row r="43" spans="13:13">
      <c r="M43"/>
    </row>
    <row r="44" spans="13:13">
      <c r="M44"/>
    </row>
    <row r="45" spans="13:13">
      <c r="M45"/>
    </row>
    <row r="46" spans="13:13">
      <c r="M46"/>
    </row>
  </sheetData>
  <sheetProtection selectLockedCells="1" selectUnlockedCells="1"/>
  <mergeCells count="30">
    <mergeCell ref="B7:D7"/>
    <mergeCell ref="F11:F12"/>
    <mergeCell ref="B11:B12"/>
    <mergeCell ref="K11:K12"/>
    <mergeCell ref="O21:P21"/>
    <mergeCell ref="M7:P7"/>
    <mergeCell ref="E7:L7"/>
    <mergeCell ref="C21:E21"/>
    <mergeCell ref="L21:N21"/>
    <mergeCell ref="P11:P12"/>
    <mergeCell ref="B8:E8"/>
    <mergeCell ref="C11:C12"/>
    <mergeCell ref="E6:L6"/>
    <mergeCell ref="M6:P6"/>
    <mergeCell ref="B9:E9"/>
    <mergeCell ref="M11:M12"/>
    <mergeCell ref="N11:N12"/>
    <mergeCell ref="A1:P1"/>
    <mergeCell ref="A2:P2"/>
    <mergeCell ref="A3:P3"/>
    <mergeCell ref="A4:P4"/>
    <mergeCell ref="E5:L5"/>
    <mergeCell ref="B5:C5"/>
    <mergeCell ref="M5:P5"/>
    <mergeCell ref="A11:A12"/>
    <mergeCell ref="O11:O12"/>
    <mergeCell ref="D11:D12"/>
    <mergeCell ref="E11:E12"/>
    <mergeCell ref="H11:H12"/>
    <mergeCell ref="I11:J11"/>
  </mergeCells>
  <phoneticPr fontId="11" type="noConversion"/>
  <pageMargins left="0" right="0" top="0" bottom="0" header="0.51180555555555551" footer="0.51180555555555551"/>
  <pageSetup paperSize="9" scale="8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view="pageLayout" zoomScale="70" zoomScaleSheetLayoutView="100" zoomScalePageLayoutView="70" workbookViewId="0">
      <selection activeCell="A27" sqref="A27:P40"/>
    </sheetView>
  </sheetViews>
  <sheetFormatPr defaultRowHeight="12.75"/>
  <cols>
    <col min="1" max="1" width="7" customWidth="1"/>
    <col min="2" max="2" width="22.5703125" customWidth="1"/>
    <col min="3" max="4" width="7.5703125" customWidth="1"/>
    <col min="5" max="5" width="27.5703125" customWidth="1"/>
    <col min="6" max="8" width="7.42578125" customWidth="1"/>
    <col min="9" max="9" width="8.140625" customWidth="1"/>
    <col min="10" max="10" width="8" customWidth="1"/>
    <col min="11" max="12" width="7.42578125" customWidth="1"/>
    <col min="13" max="13" width="7.42578125" style="20" customWidth="1"/>
    <col min="14" max="15" width="7.42578125" customWidth="1"/>
    <col min="16" max="16" width="25.28515625" customWidth="1"/>
    <col min="17" max="17" width="6.28515625" customWidth="1"/>
    <col min="18" max="18" width="6.85546875" customWidth="1"/>
    <col min="19" max="19" width="19.85546875" customWidth="1"/>
  </cols>
  <sheetData>
    <row r="1" spans="1:23" ht="18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240"/>
      <c r="R1" s="159"/>
      <c r="S1" s="59"/>
      <c r="T1" s="59"/>
      <c r="U1" s="70"/>
      <c r="V1" s="70"/>
      <c r="W1" s="70"/>
    </row>
    <row r="2" spans="1:23" ht="18.75" customHeight="1">
      <c r="A2" s="481" t="s">
        <v>100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310"/>
      <c r="R2" s="236"/>
      <c r="S2" s="59"/>
      <c r="T2" s="59"/>
      <c r="U2" s="70"/>
      <c r="V2" s="70"/>
      <c r="W2" s="70"/>
    </row>
    <row r="3" spans="1:23" ht="18.75" customHeight="1">
      <c r="A3" s="426" t="s">
        <v>105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64"/>
      <c r="R3" s="159"/>
      <c r="S3" s="136"/>
      <c r="T3" s="136"/>
      <c r="U3" s="136"/>
      <c r="V3" s="136"/>
      <c r="W3" s="136"/>
    </row>
    <row r="4" spans="1:23" ht="18.75" customHeight="1">
      <c r="A4" s="425" t="s">
        <v>157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240"/>
      <c r="R4" s="29"/>
      <c r="S4" s="46"/>
      <c r="T4" s="46"/>
      <c r="U4" s="31"/>
      <c r="V4" s="31"/>
      <c r="W4" s="31"/>
    </row>
    <row r="5" spans="1:23" ht="18.75" customHeight="1">
      <c r="A5" s="28"/>
      <c r="B5" s="426"/>
      <c r="C5" s="426"/>
      <c r="D5" s="30"/>
      <c r="E5" s="426" t="s">
        <v>85</v>
      </c>
      <c r="F5" s="426"/>
      <c r="G5" s="426"/>
      <c r="H5" s="426"/>
      <c r="I5" s="426"/>
      <c r="J5" s="426"/>
      <c r="K5" s="426"/>
      <c r="L5" s="426"/>
      <c r="M5" s="430" t="s">
        <v>54</v>
      </c>
      <c r="N5" s="467"/>
      <c r="O5" s="467"/>
      <c r="P5" s="467"/>
      <c r="Q5" s="48"/>
      <c r="R5" s="48"/>
      <c r="S5" s="48"/>
      <c r="T5" s="31"/>
      <c r="U5" s="31"/>
      <c r="V5" s="31"/>
      <c r="W5" s="31"/>
    </row>
    <row r="6" spans="1:23" ht="18.75" customHeight="1">
      <c r="A6" s="28"/>
      <c r="B6" s="35"/>
      <c r="C6" s="30"/>
      <c r="D6" s="30"/>
      <c r="E6" s="426" t="s">
        <v>103</v>
      </c>
      <c r="F6" s="426"/>
      <c r="G6" s="426"/>
      <c r="H6" s="426"/>
      <c r="I6" s="426"/>
      <c r="J6" s="426"/>
      <c r="K6" s="426"/>
      <c r="L6" s="426"/>
      <c r="M6" s="428" t="s">
        <v>149</v>
      </c>
      <c r="N6" s="468"/>
      <c r="O6" s="468"/>
      <c r="P6" s="468"/>
      <c r="Q6" s="48"/>
      <c r="R6" s="48"/>
      <c r="S6" s="48"/>
      <c r="T6" s="31"/>
      <c r="U6" s="31"/>
      <c r="V6" s="31"/>
      <c r="W6" s="31"/>
    </row>
    <row r="7" spans="1:23" ht="18.75" customHeight="1">
      <c r="A7" s="30"/>
      <c r="B7" s="455"/>
      <c r="C7" s="455"/>
      <c r="D7" s="455"/>
      <c r="E7" s="426" t="s">
        <v>104</v>
      </c>
      <c r="F7" s="426"/>
      <c r="G7" s="426"/>
      <c r="H7" s="426"/>
      <c r="I7" s="426"/>
      <c r="J7" s="426"/>
      <c r="K7" s="426"/>
      <c r="L7" s="426"/>
      <c r="M7" s="490" t="s">
        <v>7</v>
      </c>
      <c r="N7" s="491"/>
      <c r="O7" s="491"/>
      <c r="P7" s="491"/>
      <c r="Q7" s="46"/>
      <c r="R7" s="46"/>
      <c r="S7" s="29"/>
      <c r="T7" s="31"/>
      <c r="U7" s="31"/>
      <c r="V7" s="31"/>
      <c r="W7" s="31"/>
    </row>
    <row r="8" spans="1:23" ht="18.75" customHeight="1">
      <c r="A8" s="32"/>
      <c r="B8" s="454" t="s">
        <v>141</v>
      </c>
      <c r="C8" s="454"/>
      <c r="D8" s="454"/>
      <c r="E8" s="454"/>
      <c r="F8" s="155"/>
      <c r="G8" s="216"/>
      <c r="H8" s="45"/>
      <c r="I8" s="64"/>
      <c r="J8" s="42"/>
      <c r="K8" s="95"/>
      <c r="L8" s="95"/>
      <c r="M8" s="41" t="s">
        <v>28</v>
      </c>
      <c r="N8" s="41" t="s">
        <v>29</v>
      </c>
      <c r="O8" s="41" t="s">
        <v>30</v>
      </c>
      <c r="P8" s="161" t="s">
        <v>51</v>
      </c>
      <c r="Q8" s="28"/>
      <c r="R8" s="28"/>
      <c r="S8" s="29"/>
      <c r="T8" s="31"/>
      <c r="U8" s="31"/>
      <c r="V8" s="31"/>
      <c r="W8" s="31"/>
    </row>
    <row r="9" spans="1:23" ht="18.75" customHeight="1">
      <c r="A9" s="54"/>
      <c r="B9" s="489" t="s">
        <v>140</v>
      </c>
      <c r="C9" s="489"/>
      <c r="D9" s="489"/>
      <c r="E9" s="489"/>
      <c r="F9" s="116"/>
      <c r="G9" s="36"/>
      <c r="H9" s="50"/>
      <c r="I9" s="65"/>
      <c r="J9" s="65"/>
      <c r="K9" s="217"/>
      <c r="L9" s="217"/>
      <c r="M9" s="41">
        <v>130</v>
      </c>
      <c r="N9" s="41">
        <v>105</v>
      </c>
      <c r="O9" s="41">
        <v>80</v>
      </c>
      <c r="P9" s="135" t="s">
        <v>84</v>
      </c>
      <c r="Q9" s="45"/>
      <c r="R9" s="35"/>
      <c r="S9" s="29"/>
      <c r="T9" s="31"/>
      <c r="U9" s="31"/>
      <c r="V9" s="31"/>
      <c r="W9" s="31"/>
    </row>
    <row r="10" spans="1:23" ht="18.75" customHeight="1">
      <c r="A10" s="460" t="s">
        <v>1</v>
      </c>
      <c r="B10" s="441" t="s">
        <v>8</v>
      </c>
      <c r="C10" s="441" t="s">
        <v>9</v>
      </c>
      <c r="D10" s="441" t="s">
        <v>3</v>
      </c>
      <c r="E10" s="441" t="s">
        <v>10</v>
      </c>
      <c r="F10" s="445" t="s">
        <v>4</v>
      </c>
      <c r="G10" s="41" t="s">
        <v>4</v>
      </c>
      <c r="H10" s="441" t="s">
        <v>5</v>
      </c>
      <c r="I10" s="496" t="s">
        <v>18</v>
      </c>
      <c r="J10" s="497"/>
      <c r="K10" s="488" t="s">
        <v>27</v>
      </c>
      <c r="L10" s="278" t="s">
        <v>97</v>
      </c>
      <c r="M10" s="498" t="s">
        <v>6</v>
      </c>
      <c r="N10" s="488" t="s">
        <v>12</v>
      </c>
      <c r="O10" s="494" t="s">
        <v>13</v>
      </c>
      <c r="P10" s="441" t="s">
        <v>14</v>
      </c>
      <c r="Q10" s="46"/>
      <c r="R10" s="46"/>
      <c r="S10" s="47"/>
      <c r="T10" s="31"/>
      <c r="U10" s="31"/>
      <c r="V10" s="31"/>
      <c r="W10" s="31"/>
    </row>
    <row r="11" spans="1:23" ht="18.75" customHeight="1">
      <c r="A11" s="492"/>
      <c r="B11" s="486"/>
      <c r="C11" s="486"/>
      <c r="D11" s="486"/>
      <c r="E11" s="463"/>
      <c r="F11" s="464"/>
      <c r="G11" s="41" t="s">
        <v>40</v>
      </c>
      <c r="H11" s="463"/>
      <c r="I11" s="51" t="s">
        <v>27</v>
      </c>
      <c r="J11" s="41" t="s">
        <v>60</v>
      </c>
      <c r="K11" s="473"/>
      <c r="L11" s="387" t="s">
        <v>98</v>
      </c>
      <c r="M11" s="484"/>
      <c r="N11" s="441"/>
      <c r="O11" s="462"/>
      <c r="P11" s="469"/>
      <c r="Q11" s="46"/>
      <c r="R11" s="46"/>
      <c r="S11" s="47"/>
      <c r="T11" s="31"/>
      <c r="U11" s="31"/>
      <c r="V11" s="31"/>
      <c r="W11" s="31"/>
    </row>
    <row r="12" spans="1:23" ht="18.75" customHeight="1">
      <c r="A12" s="61">
        <v>1</v>
      </c>
      <c r="B12" s="288" t="s">
        <v>169</v>
      </c>
      <c r="C12" s="147">
        <v>1998</v>
      </c>
      <c r="D12" s="152"/>
      <c r="E12" s="292" t="s">
        <v>139</v>
      </c>
      <c r="F12" s="235" t="s">
        <v>170</v>
      </c>
      <c r="G12" s="134">
        <v>32</v>
      </c>
      <c r="H12" s="61">
        <v>22</v>
      </c>
      <c r="I12" s="145">
        <v>49</v>
      </c>
      <c r="J12" s="146">
        <f>I12/2</f>
        <v>24.5</v>
      </c>
      <c r="K12" s="407">
        <f>J12+H12</f>
        <v>46.5</v>
      </c>
      <c r="L12" s="228">
        <f>K12*2</f>
        <v>93</v>
      </c>
      <c r="M12" s="129">
        <v>9</v>
      </c>
      <c r="N12" s="129">
        <v>10</v>
      </c>
      <c r="O12" s="100"/>
      <c r="P12" s="233" t="s">
        <v>286</v>
      </c>
      <c r="Q12" s="42"/>
      <c r="R12" s="46"/>
      <c r="S12" s="48"/>
      <c r="T12" s="31"/>
      <c r="U12" s="31"/>
      <c r="V12" s="31"/>
      <c r="W12" s="31"/>
    </row>
    <row r="13" spans="1:23" ht="18.75" customHeight="1">
      <c r="A13" s="61">
        <v>2</v>
      </c>
      <c r="B13" s="165" t="s">
        <v>173</v>
      </c>
      <c r="C13" s="100">
        <v>1998</v>
      </c>
      <c r="D13" s="100">
        <v>2</v>
      </c>
      <c r="E13" s="338" t="s">
        <v>137</v>
      </c>
      <c r="F13" s="61" t="s">
        <v>174</v>
      </c>
      <c r="G13" s="134">
        <v>32</v>
      </c>
      <c r="H13" s="61">
        <v>48</v>
      </c>
      <c r="I13" s="145">
        <v>48</v>
      </c>
      <c r="J13" s="146">
        <f t="shared" ref="J13:J24" si="0">I13/2</f>
        <v>24</v>
      </c>
      <c r="K13" s="407">
        <f t="shared" ref="K13:K14" si="1">J13+H13</f>
        <v>72</v>
      </c>
      <c r="L13" s="228">
        <f t="shared" ref="L13:L14" si="2">K13*2</f>
        <v>144</v>
      </c>
      <c r="M13" s="263">
        <v>6</v>
      </c>
      <c r="N13" s="265">
        <v>13</v>
      </c>
      <c r="O13" s="125"/>
      <c r="P13" s="195" t="s">
        <v>285</v>
      </c>
      <c r="Q13" s="32"/>
      <c r="R13" s="46"/>
      <c r="S13" s="48"/>
      <c r="T13" s="31"/>
      <c r="U13" s="30"/>
      <c r="V13" s="31"/>
      <c r="W13" s="31"/>
    </row>
    <row r="14" spans="1:23" ht="18.75" customHeight="1">
      <c r="A14" s="61">
        <v>3</v>
      </c>
      <c r="B14" s="395" t="s">
        <v>175</v>
      </c>
      <c r="C14" s="61">
        <v>1995</v>
      </c>
      <c r="D14" s="61" t="s">
        <v>24</v>
      </c>
      <c r="E14" s="342" t="s">
        <v>137</v>
      </c>
      <c r="F14" s="61" t="s">
        <v>176</v>
      </c>
      <c r="G14" s="61">
        <v>32</v>
      </c>
      <c r="H14" s="61">
        <v>52</v>
      </c>
      <c r="I14" s="145">
        <v>88</v>
      </c>
      <c r="J14" s="146">
        <f t="shared" si="0"/>
        <v>44</v>
      </c>
      <c r="K14" s="407">
        <f t="shared" si="1"/>
        <v>96</v>
      </c>
      <c r="L14" s="228">
        <f t="shared" si="2"/>
        <v>192</v>
      </c>
      <c r="M14" s="133">
        <v>4</v>
      </c>
      <c r="N14" s="133">
        <v>15</v>
      </c>
      <c r="O14" s="61"/>
      <c r="P14" s="195" t="s">
        <v>285</v>
      </c>
      <c r="Q14" s="42"/>
      <c r="R14" s="46"/>
      <c r="S14" s="48"/>
      <c r="T14" s="31"/>
      <c r="U14" s="31"/>
      <c r="V14" s="31"/>
      <c r="W14" s="31"/>
    </row>
    <row r="15" spans="1:23" ht="18.75" customHeight="1">
      <c r="A15" s="61">
        <v>4</v>
      </c>
      <c r="B15" s="126" t="s">
        <v>189</v>
      </c>
      <c r="C15" s="125">
        <v>1998</v>
      </c>
      <c r="D15" s="62">
        <v>3</v>
      </c>
      <c r="E15" s="348" t="s">
        <v>137</v>
      </c>
      <c r="F15" s="256" t="s">
        <v>176</v>
      </c>
      <c r="G15" s="134">
        <v>24</v>
      </c>
      <c r="H15" s="61">
        <v>73</v>
      </c>
      <c r="I15" s="145">
        <v>118</v>
      </c>
      <c r="J15" s="146">
        <f t="shared" si="0"/>
        <v>59</v>
      </c>
      <c r="K15" s="407">
        <f>J15+H15</f>
        <v>132</v>
      </c>
      <c r="L15" s="413">
        <f>K15</f>
        <v>132</v>
      </c>
      <c r="M15" s="129">
        <v>7</v>
      </c>
      <c r="N15" s="237">
        <v>12</v>
      </c>
      <c r="O15" s="106"/>
      <c r="P15" s="233" t="s">
        <v>285</v>
      </c>
      <c r="Q15" s="42"/>
      <c r="R15" s="46"/>
      <c r="S15" s="48"/>
      <c r="T15" s="31"/>
      <c r="U15" s="31"/>
      <c r="V15" s="31"/>
      <c r="W15" s="31"/>
    </row>
    <row r="16" spans="1:23" ht="18.75" customHeight="1">
      <c r="A16" s="61">
        <v>5</v>
      </c>
      <c r="B16" s="195" t="s">
        <v>211</v>
      </c>
      <c r="C16" s="61">
        <v>1998</v>
      </c>
      <c r="D16" s="61" t="s">
        <v>290</v>
      </c>
      <c r="E16" s="396" t="s">
        <v>196</v>
      </c>
      <c r="F16" s="61" t="s">
        <v>212</v>
      </c>
      <c r="G16" s="134">
        <v>32</v>
      </c>
      <c r="H16" s="61">
        <v>80</v>
      </c>
      <c r="I16" s="145">
        <v>116</v>
      </c>
      <c r="J16" s="146">
        <f t="shared" si="0"/>
        <v>58</v>
      </c>
      <c r="K16" s="355">
        <f>J16+H16</f>
        <v>138</v>
      </c>
      <c r="L16" s="299">
        <f>K16*2</f>
        <v>276</v>
      </c>
      <c r="M16" s="344" t="s">
        <v>28</v>
      </c>
      <c r="N16" s="133">
        <v>20</v>
      </c>
      <c r="O16" s="61"/>
      <c r="P16" s="399" t="s">
        <v>287</v>
      </c>
      <c r="Q16" s="27"/>
      <c r="R16" s="46"/>
      <c r="S16" s="53"/>
      <c r="T16" s="31"/>
      <c r="U16" s="30"/>
      <c r="V16" s="31"/>
      <c r="W16" s="31"/>
    </row>
    <row r="17" spans="1:23" ht="18.75" customHeight="1">
      <c r="A17" s="61">
        <v>6</v>
      </c>
      <c r="B17" s="288" t="s">
        <v>213</v>
      </c>
      <c r="C17" s="147">
        <v>1995</v>
      </c>
      <c r="D17" s="289" t="s">
        <v>290</v>
      </c>
      <c r="E17" s="290" t="s">
        <v>196</v>
      </c>
      <c r="F17" s="61" t="s">
        <v>214</v>
      </c>
      <c r="G17" s="284">
        <v>32</v>
      </c>
      <c r="H17" s="61">
        <v>84</v>
      </c>
      <c r="I17" s="145">
        <v>85</v>
      </c>
      <c r="J17" s="146">
        <f t="shared" si="0"/>
        <v>42.5</v>
      </c>
      <c r="K17" s="355">
        <f>J17+H17</f>
        <v>126.5</v>
      </c>
      <c r="L17" s="406">
        <f>K17*2</f>
        <v>253</v>
      </c>
      <c r="M17" s="411" t="s">
        <v>29</v>
      </c>
      <c r="N17" s="269">
        <v>18</v>
      </c>
      <c r="O17" s="147"/>
      <c r="P17" s="291" t="s">
        <v>287</v>
      </c>
      <c r="Q17" s="42"/>
      <c r="R17" s="46"/>
      <c r="S17" s="48"/>
      <c r="T17" s="31"/>
      <c r="U17" s="31"/>
      <c r="V17" s="31"/>
      <c r="W17" s="31"/>
    </row>
    <row r="18" spans="1:23" ht="18.75" customHeight="1">
      <c r="A18" s="61">
        <v>7</v>
      </c>
      <c r="B18" s="361" t="s">
        <v>235</v>
      </c>
      <c r="C18" s="60"/>
      <c r="D18" s="60"/>
      <c r="E18" s="361" t="s">
        <v>133</v>
      </c>
      <c r="F18" s="60" t="s">
        <v>236</v>
      </c>
      <c r="G18" s="60">
        <v>24</v>
      </c>
      <c r="H18" s="60">
        <v>120</v>
      </c>
      <c r="I18" s="351">
        <v>80</v>
      </c>
      <c r="J18" s="146">
        <f t="shared" si="0"/>
        <v>40</v>
      </c>
      <c r="K18" s="412">
        <f>J18+H18</f>
        <v>160</v>
      </c>
      <c r="L18" s="412">
        <f>K18</f>
        <v>160</v>
      </c>
      <c r="M18" s="154">
        <v>5</v>
      </c>
      <c r="N18" s="154">
        <v>14</v>
      </c>
      <c r="O18" s="60"/>
      <c r="P18" s="362" t="s">
        <v>121</v>
      </c>
      <c r="Q18" s="42"/>
      <c r="R18" s="46"/>
      <c r="S18" s="48"/>
      <c r="T18" s="31"/>
      <c r="U18" s="31"/>
      <c r="V18" s="31"/>
      <c r="W18" s="31"/>
    </row>
    <row r="19" spans="1:23" ht="18.75" customHeight="1">
      <c r="A19" s="61">
        <v>8</v>
      </c>
      <c r="B19" s="195" t="s">
        <v>245</v>
      </c>
      <c r="C19" s="61"/>
      <c r="D19" s="61"/>
      <c r="E19" s="195" t="s">
        <v>133</v>
      </c>
      <c r="F19" s="61" t="s">
        <v>246</v>
      </c>
      <c r="G19" s="61">
        <v>24</v>
      </c>
      <c r="H19" s="61">
        <v>29</v>
      </c>
      <c r="I19" s="118">
        <v>65</v>
      </c>
      <c r="J19" s="146">
        <f t="shared" si="0"/>
        <v>32.5</v>
      </c>
      <c r="K19" s="412">
        <f t="shared" ref="K19:K21" si="3">J19+H19</f>
        <v>61.5</v>
      </c>
      <c r="L19" s="406">
        <f>K19</f>
        <v>61.5</v>
      </c>
      <c r="M19" s="133">
        <v>13</v>
      </c>
      <c r="N19" s="133">
        <v>6</v>
      </c>
      <c r="O19" s="61"/>
      <c r="P19" s="195" t="s">
        <v>121</v>
      </c>
      <c r="Q19" s="46"/>
      <c r="R19" s="53"/>
      <c r="S19" s="31"/>
      <c r="T19" s="30"/>
      <c r="U19" s="31"/>
      <c r="V19" s="31"/>
      <c r="W19" s="31"/>
    </row>
    <row r="20" spans="1:23" ht="18.75" customHeight="1">
      <c r="A20" s="61">
        <v>9</v>
      </c>
      <c r="B20" s="395" t="s">
        <v>247</v>
      </c>
      <c r="C20" s="61"/>
      <c r="D20" s="61"/>
      <c r="E20" s="395" t="s">
        <v>133</v>
      </c>
      <c r="F20" s="61" t="s">
        <v>248</v>
      </c>
      <c r="G20" s="61">
        <v>24</v>
      </c>
      <c r="H20" s="61">
        <v>50</v>
      </c>
      <c r="I20" s="118">
        <v>71</v>
      </c>
      <c r="J20" s="146">
        <f t="shared" si="0"/>
        <v>35.5</v>
      </c>
      <c r="K20" s="412">
        <f t="shared" si="3"/>
        <v>85.5</v>
      </c>
      <c r="L20" s="406">
        <f>K20</f>
        <v>85.5</v>
      </c>
      <c r="M20" s="61">
        <v>10</v>
      </c>
      <c r="N20" s="133">
        <v>9</v>
      </c>
      <c r="O20" s="61"/>
      <c r="P20" s="195" t="s">
        <v>121</v>
      </c>
      <c r="Q20" s="42"/>
      <c r="R20" s="46"/>
      <c r="S20" s="48"/>
      <c r="T20" s="31"/>
      <c r="U20" s="31"/>
      <c r="V20" s="31"/>
      <c r="W20" s="31"/>
    </row>
    <row r="21" spans="1:23" ht="18.75" customHeight="1">
      <c r="A21" s="61">
        <v>10</v>
      </c>
      <c r="B21" s="195" t="s">
        <v>249</v>
      </c>
      <c r="C21" s="61"/>
      <c r="D21" s="61"/>
      <c r="E21" s="195" t="s">
        <v>133</v>
      </c>
      <c r="F21" s="61" t="s">
        <v>250</v>
      </c>
      <c r="G21" s="61">
        <v>24</v>
      </c>
      <c r="H21" s="61">
        <v>103</v>
      </c>
      <c r="I21" s="118">
        <v>181</v>
      </c>
      <c r="J21" s="146">
        <f t="shared" si="0"/>
        <v>90.5</v>
      </c>
      <c r="K21" s="412">
        <f t="shared" si="3"/>
        <v>193.5</v>
      </c>
      <c r="L21" s="406">
        <f>K21</f>
        <v>193.5</v>
      </c>
      <c r="M21" s="61" t="s">
        <v>30</v>
      </c>
      <c r="N21" s="133">
        <v>16</v>
      </c>
      <c r="O21" s="61"/>
      <c r="P21" s="195" t="s">
        <v>121</v>
      </c>
      <c r="Q21" s="32"/>
      <c r="R21" s="32"/>
      <c r="S21" s="31"/>
      <c r="T21" s="31"/>
      <c r="U21" s="31"/>
      <c r="V21" s="31"/>
      <c r="W21" s="31"/>
    </row>
    <row r="22" spans="1:23" s="390" customFormat="1" ht="18.75" customHeight="1">
      <c r="A22" s="61">
        <v>11</v>
      </c>
      <c r="B22" s="195" t="s">
        <v>267</v>
      </c>
      <c r="C22" s="61">
        <v>1997</v>
      </c>
      <c r="D22" s="61">
        <v>1</v>
      </c>
      <c r="E22" s="195" t="s">
        <v>136</v>
      </c>
      <c r="F22" s="61" t="s">
        <v>268</v>
      </c>
      <c r="G22" s="61">
        <v>32</v>
      </c>
      <c r="H22" s="61">
        <v>24</v>
      </c>
      <c r="I22" s="118">
        <v>61</v>
      </c>
      <c r="J22" s="146">
        <f t="shared" si="0"/>
        <v>30.5</v>
      </c>
      <c r="K22" s="406">
        <f>J22+H22</f>
        <v>54.5</v>
      </c>
      <c r="L22" s="299">
        <f>K22*2</f>
        <v>109</v>
      </c>
      <c r="M22" s="61">
        <v>8</v>
      </c>
      <c r="N22" s="133">
        <v>11</v>
      </c>
      <c r="O22" s="61"/>
      <c r="P22" s="195" t="s">
        <v>288</v>
      </c>
      <c r="Q22" s="32"/>
      <c r="R22" s="32"/>
      <c r="S22" s="31"/>
      <c r="T22" s="31"/>
      <c r="U22" s="31"/>
      <c r="V22" s="31"/>
      <c r="W22" s="31"/>
    </row>
    <row r="23" spans="1:23" s="390" customFormat="1" ht="18.75" customHeight="1">
      <c r="A23" s="61">
        <v>12</v>
      </c>
      <c r="B23" s="195" t="s">
        <v>269</v>
      </c>
      <c r="C23" s="61">
        <v>1986</v>
      </c>
      <c r="D23" s="61"/>
      <c r="E23" s="195" t="s">
        <v>136</v>
      </c>
      <c r="F23" s="61" t="s">
        <v>270</v>
      </c>
      <c r="G23" s="61">
        <v>24</v>
      </c>
      <c r="H23" s="61">
        <v>17</v>
      </c>
      <c r="I23" s="118">
        <v>90</v>
      </c>
      <c r="J23" s="146">
        <f t="shared" si="0"/>
        <v>45</v>
      </c>
      <c r="K23" s="406">
        <f>J23+H23</f>
        <v>62</v>
      </c>
      <c r="L23" s="406">
        <f>K23</f>
        <v>62</v>
      </c>
      <c r="M23" s="61">
        <v>12</v>
      </c>
      <c r="N23" s="133">
        <v>7</v>
      </c>
      <c r="O23" s="61"/>
      <c r="P23" s="195" t="s">
        <v>288</v>
      </c>
      <c r="Q23" s="32"/>
      <c r="R23" s="32"/>
      <c r="S23" s="31"/>
      <c r="T23" s="31"/>
      <c r="U23" s="31"/>
      <c r="V23" s="31"/>
      <c r="W23" s="31"/>
    </row>
    <row r="24" spans="1:23" s="390" customFormat="1" ht="18.75" customHeight="1">
      <c r="A24" s="61">
        <v>13</v>
      </c>
      <c r="B24" s="195" t="s">
        <v>271</v>
      </c>
      <c r="C24" s="61"/>
      <c r="D24" s="61"/>
      <c r="E24" s="195" t="s">
        <v>136</v>
      </c>
      <c r="F24" s="61" t="s">
        <v>272</v>
      </c>
      <c r="G24" s="61">
        <v>24</v>
      </c>
      <c r="H24" s="61">
        <v>45</v>
      </c>
      <c r="I24" s="118">
        <v>50</v>
      </c>
      <c r="J24" s="146">
        <f t="shared" si="0"/>
        <v>25</v>
      </c>
      <c r="K24" s="299">
        <v>70</v>
      </c>
      <c r="L24" s="299">
        <v>70</v>
      </c>
      <c r="M24" s="61">
        <v>11</v>
      </c>
      <c r="N24" s="133">
        <v>8</v>
      </c>
      <c r="O24" s="61"/>
      <c r="P24" s="195" t="s">
        <v>287</v>
      </c>
      <c r="Q24" s="32"/>
      <c r="R24" s="32"/>
      <c r="S24" s="31"/>
      <c r="T24" s="31"/>
      <c r="U24" s="31"/>
      <c r="V24" s="31"/>
      <c r="W24" s="31"/>
    </row>
    <row r="25" spans="1:23" s="390" customFormat="1" ht="18.75" customHeight="1">
      <c r="A25" s="108"/>
      <c r="B25" s="274"/>
      <c r="C25" s="108"/>
      <c r="D25" s="108"/>
      <c r="E25" s="274"/>
      <c r="F25" s="108"/>
      <c r="G25" s="108"/>
      <c r="H25" s="108"/>
      <c r="I25" s="109"/>
      <c r="J25" s="110"/>
      <c r="K25" s="281"/>
      <c r="L25" s="281"/>
      <c r="M25" s="108"/>
      <c r="N25" s="211"/>
      <c r="O25" s="108"/>
      <c r="P25" s="274"/>
      <c r="Q25" s="32"/>
      <c r="R25" s="32"/>
      <c r="S25" s="31"/>
      <c r="T25" s="31"/>
      <c r="U25" s="31"/>
      <c r="V25" s="31"/>
      <c r="W25" s="31"/>
    </row>
    <row r="26" spans="1:23" ht="18.75" customHeight="1">
      <c r="A26" s="108"/>
      <c r="B26" s="32" t="s">
        <v>16</v>
      </c>
      <c r="C26" s="32"/>
      <c r="D26" s="493" t="s">
        <v>121</v>
      </c>
      <c r="E26" s="493"/>
      <c r="F26" s="68"/>
      <c r="G26" s="32"/>
      <c r="H26" s="32"/>
      <c r="I26" s="495" t="s">
        <v>150</v>
      </c>
      <c r="J26" s="495"/>
      <c r="K26" s="495"/>
      <c r="L26" s="495"/>
      <c r="M26" s="495"/>
      <c r="N26" s="495"/>
      <c r="O26" s="495"/>
      <c r="P26" s="495"/>
      <c r="Q26" s="32"/>
      <c r="R26" s="32"/>
      <c r="S26" s="31"/>
      <c r="T26" s="31"/>
      <c r="U26" s="31"/>
      <c r="V26" s="31"/>
      <c r="W26" s="31"/>
    </row>
    <row r="27" spans="1:23" ht="18.75" customHeight="1">
      <c r="A27" s="32"/>
      <c r="B27" s="32" t="s">
        <v>37</v>
      </c>
      <c r="C27" s="31"/>
      <c r="D27" s="31"/>
      <c r="E27" s="31"/>
      <c r="F27" s="31"/>
      <c r="G27" s="31"/>
      <c r="M27"/>
    </row>
    <row r="28" spans="1:23" ht="18.75" customHeight="1">
      <c r="A28" s="27"/>
      <c r="B28" s="28"/>
      <c r="C28" s="29"/>
      <c r="D28" s="31"/>
      <c r="E28" s="31"/>
      <c r="F28" s="31"/>
      <c r="G28" s="31"/>
      <c r="M28"/>
    </row>
    <row r="29" spans="1:23" ht="18.75" customHeight="1">
      <c r="A29" s="27"/>
      <c r="B29" s="32"/>
      <c r="C29" s="31"/>
      <c r="D29" s="31"/>
      <c r="E29" s="31"/>
      <c r="F29" s="31"/>
      <c r="G29" s="31"/>
      <c r="M29"/>
    </row>
    <row r="30" spans="1:23" ht="18.75" customHeight="1">
      <c r="A30" s="32"/>
      <c r="B30" s="28"/>
      <c r="C30" s="29"/>
      <c r="D30" s="31"/>
      <c r="E30" s="31"/>
      <c r="F30" s="31"/>
      <c r="G30" s="31"/>
      <c r="M30"/>
    </row>
    <row r="31" spans="1:23" ht="15.75">
      <c r="A31" s="32"/>
      <c r="B31" s="28"/>
      <c r="C31" s="29"/>
      <c r="D31" s="31"/>
      <c r="E31" s="31"/>
      <c r="F31" s="31"/>
      <c r="G31" s="31"/>
      <c r="M31"/>
    </row>
    <row r="32" spans="1:23" ht="15.75">
      <c r="A32" s="32"/>
      <c r="B32" s="28"/>
      <c r="C32" s="10"/>
      <c r="M32"/>
    </row>
    <row r="33" spans="1:13" ht="15.75">
      <c r="A33" s="32"/>
      <c r="B33" s="32"/>
      <c r="M33"/>
    </row>
    <row r="34" spans="1:13" ht="15.75">
      <c r="A34" s="32"/>
      <c r="B34" s="32"/>
      <c r="M34"/>
    </row>
    <row r="35" spans="1:13" ht="19.5" customHeight="1">
      <c r="A35" s="32"/>
      <c r="B35" s="32"/>
      <c r="M35"/>
    </row>
    <row r="36" spans="1:13" ht="15.75">
      <c r="A36" s="32"/>
      <c r="B36" s="32"/>
      <c r="M36"/>
    </row>
    <row r="37" spans="1:13">
      <c r="M37"/>
    </row>
    <row r="38" spans="1:13">
      <c r="M38"/>
    </row>
    <row r="39" spans="1:13">
      <c r="M39"/>
    </row>
    <row r="40" spans="1:13">
      <c r="M40"/>
    </row>
  </sheetData>
  <sheetProtection selectLockedCells="1" selectUnlockedCells="1"/>
  <mergeCells count="29">
    <mergeCell ref="D26:E26"/>
    <mergeCell ref="O10:O11"/>
    <mergeCell ref="K10:K11"/>
    <mergeCell ref="I10:J10"/>
    <mergeCell ref="P10:P11"/>
    <mergeCell ref="D10:D11"/>
    <mergeCell ref="M10:M11"/>
    <mergeCell ref="I26:P26"/>
    <mergeCell ref="N10:N11"/>
    <mergeCell ref="C10:C11"/>
    <mergeCell ref="A1:P1"/>
    <mergeCell ref="A2:P2"/>
    <mergeCell ref="M7:P7"/>
    <mergeCell ref="M6:P6"/>
    <mergeCell ref="M5:P5"/>
    <mergeCell ref="B5:C5"/>
    <mergeCell ref="E7:L7"/>
    <mergeCell ref="F10:F11"/>
    <mergeCell ref="A10:A11"/>
    <mergeCell ref="E10:E11"/>
    <mergeCell ref="H10:H11"/>
    <mergeCell ref="B10:B11"/>
    <mergeCell ref="A3:P3"/>
    <mergeCell ref="A4:P4"/>
    <mergeCell ref="E5:L5"/>
    <mergeCell ref="E6:L6"/>
    <mergeCell ref="B7:D7"/>
    <mergeCell ref="B8:E8"/>
    <mergeCell ref="B9:E9"/>
  </mergeCells>
  <phoneticPr fontId="11" type="noConversion"/>
  <pageMargins left="0" right="0" top="0" bottom="0" header="0.51180555555555551" footer="0.51180555555555551"/>
  <pageSetup paperSize="9" scale="8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view="pageLayout" topLeftCell="A3" zoomScale="75" zoomScaleSheetLayoutView="100" zoomScalePageLayoutView="75" workbookViewId="0">
      <selection activeCell="A24" sqref="A24:AH570"/>
    </sheetView>
  </sheetViews>
  <sheetFormatPr defaultRowHeight="12.75"/>
  <cols>
    <col min="1" max="1" width="6.7109375" customWidth="1"/>
    <col min="2" max="2" width="26.28515625" customWidth="1"/>
    <col min="3" max="3" width="7.42578125" customWidth="1"/>
    <col min="4" max="4" width="7.5703125" customWidth="1"/>
    <col min="5" max="5" width="22.28515625" customWidth="1"/>
    <col min="6" max="6" width="7.42578125" customWidth="1"/>
    <col min="7" max="8" width="7.28515625" customWidth="1"/>
    <col min="9" max="10" width="8.140625" customWidth="1"/>
    <col min="11" max="12" width="7.28515625" customWidth="1"/>
    <col min="13" max="14" width="7.42578125" customWidth="1"/>
    <col min="15" max="15" width="7.5703125" customWidth="1"/>
    <col min="16" max="16" width="25" customWidth="1"/>
    <col min="17" max="17" width="6.28515625" customWidth="1"/>
    <col min="18" max="18" width="6.85546875" customWidth="1"/>
    <col min="19" max="19" width="19.85546875" customWidth="1"/>
  </cols>
  <sheetData>
    <row r="1" spans="1:16" ht="18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6" ht="18.75" customHeight="1">
      <c r="A2" s="481" t="s">
        <v>108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1:16" ht="18.75" customHeight="1">
      <c r="A3" s="426" t="s">
        <v>113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</row>
    <row r="4" spans="1:16" ht="18.75" customHeight="1">
      <c r="A4" s="425" t="s">
        <v>157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</row>
    <row r="5" spans="1:16" ht="18.75" customHeight="1">
      <c r="A5" s="28"/>
      <c r="B5" s="426"/>
      <c r="C5" s="426"/>
      <c r="D5" s="30"/>
      <c r="E5" s="426" t="s">
        <v>78</v>
      </c>
      <c r="F5" s="426"/>
      <c r="G5" s="426"/>
      <c r="H5" s="426"/>
      <c r="I5" s="426"/>
      <c r="J5" s="426"/>
      <c r="K5" s="426"/>
      <c r="L5" s="426"/>
      <c r="M5" s="430" t="s">
        <v>54</v>
      </c>
      <c r="N5" s="467"/>
      <c r="O5" s="467"/>
      <c r="P5" s="467"/>
    </row>
    <row r="6" spans="1:16" ht="18.75" customHeight="1">
      <c r="A6" s="28"/>
      <c r="B6" s="35"/>
      <c r="C6" s="30"/>
      <c r="D6" s="30"/>
      <c r="E6" s="426" t="s">
        <v>109</v>
      </c>
      <c r="F6" s="426"/>
      <c r="G6" s="426"/>
      <c r="H6" s="426"/>
      <c r="I6" s="426"/>
      <c r="J6" s="426"/>
      <c r="K6" s="426"/>
      <c r="L6" s="426"/>
      <c r="M6" s="428" t="s">
        <v>149</v>
      </c>
      <c r="N6" s="468"/>
      <c r="O6" s="468"/>
      <c r="P6" s="468"/>
    </row>
    <row r="7" spans="1:16" ht="18.75" customHeight="1">
      <c r="A7" s="30"/>
      <c r="B7" s="455"/>
      <c r="C7" s="455"/>
      <c r="D7" s="455"/>
      <c r="E7" s="426" t="s">
        <v>110</v>
      </c>
      <c r="F7" s="426"/>
      <c r="G7" s="426"/>
      <c r="H7" s="426"/>
      <c r="I7" s="426"/>
      <c r="J7" s="426"/>
      <c r="K7" s="426"/>
      <c r="L7" s="426"/>
      <c r="M7" s="490" t="s">
        <v>7</v>
      </c>
      <c r="N7" s="491"/>
      <c r="O7" s="491"/>
      <c r="P7" s="491"/>
    </row>
    <row r="8" spans="1:16" ht="18.75" customHeight="1">
      <c r="A8" s="32"/>
      <c r="B8" s="454" t="s">
        <v>141</v>
      </c>
      <c r="C8" s="454"/>
      <c r="D8" s="454"/>
      <c r="E8" s="454"/>
      <c r="F8" s="155"/>
      <c r="G8" s="28"/>
      <c r="H8" s="28"/>
      <c r="I8" s="42"/>
      <c r="J8" s="42"/>
      <c r="K8" s="42"/>
      <c r="L8" s="42"/>
      <c r="M8" s="41" t="s">
        <v>28</v>
      </c>
      <c r="N8" s="41" t="s">
        <v>29</v>
      </c>
      <c r="O8" s="41" t="s">
        <v>30</v>
      </c>
      <c r="P8" s="161" t="s">
        <v>58</v>
      </c>
    </row>
    <row r="9" spans="1:16" ht="18.75" customHeight="1">
      <c r="A9" s="54"/>
      <c r="B9" s="489" t="s">
        <v>140</v>
      </c>
      <c r="C9" s="489"/>
      <c r="D9" s="489"/>
      <c r="E9" s="489"/>
      <c r="F9" s="116"/>
      <c r="G9" s="29"/>
      <c r="H9" s="29"/>
      <c r="I9" s="65"/>
      <c r="J9" s="65"/>
      <c r="K9" s="65"/>
      <c r="L9" s="65"/>
      <c r="M9" s="41">
        <v>140</v>
      </c>
      <c r="N9" s="41">
        <v>110</v>
      </c>
      <c r="O9" s="41">
        <v>85</v>
      </c>
      <c r="P9" s="135" t="s">
        <v>83</v>
      </c>
    </row>
    <row r="10" spans="1:16" ht="18.75" customHeight="1">
      <c r="A10" s="500" t="s">
        <v>1</v>
      </c>
      <c r="B10" s="441" t="s">
        <v>8</v>
      </c>
      <c r="C10" s="441" t="s">
        <v>9</v>
      </c>
      <c r="D10" s="477" t="s">
        <v>3</v>
      </c>
      <c r="E10" s="501" t="s">
        <v>10</v>
      </c>
      <c r="F10" s="445" t="s">
        <v>4</v>
      </c>
      <c r="G10" s="41" t="s">
        <v>4</v>
      </c>
      <c r="H10" s="439" t="s">
        <v>5</v>
      </c>
      <c r="I10" s="496" t="s">
        <v>18</v>
      </c>
      <c r="J10" s="497"/>
      <c r="K10" s="472" t="s">
        <v>27</v>
      </c>
      <c r="L10" s="391" t="s">
        <v>97</v>
      </c>
      <c r="M10" s="488" t="s">
        <v>6</v>
      </c>
      <c r="N10" s="488" t="s">
        <v>12</v>
      </c>
      <c r="O10" s="494" t="s">
        <v>13</v>
      </c>
      <c r="P10" s="441" t="s">
        <v>14</v>
      </c>
    </row>
    <row r="11" spans="1:16" ht="18.75" customHeight="1">
      <c r="A11" s="500"/>
      <c r="B11" s="469"/>
      <c r="C11" s="469"/>
      <c r="D11" s="503"/>
      <c r="E11" s="501"/>
      <c r="F11" s="464"/>
      <c r="G11" s="41" t="s">
        <v>40</v>
      </c>
      <c r="H11" s="499"/>
      <c r="I11" s="210" t="s">
        <v>27</v>
      </c>
      <c r="J11" s="41" t="s">
        <v>60</v>
      </c>
      <c r="K11" s="502"/>
      <c r="L11" s="392" t="s">
        <v>98</v>
      </c>
      <c r="M11" s="441"/>
      <c r="N11" s="441"/>
      <c r="O11" s="476"/>
      <c r="P11" s="469"/>
    </row>
    <row r="12" spans="1:16" ht="18.75" customHeight="1">
      <c r="A12" s="62">
        <v>1</v>
      </c>
      <c r="B12" s="153" t="s">
        <v>165</v>
      </c>
      <c r="C12" s="208">
        <v>1997</v>
      </c>
      <c r="D12" s="103">
        <v>3</v>
      </c>
      <c r="E12" s="396" t="s">
        <v>139</v>
      </c>
      <c r="F12" s="61" t="s">
        <v>166</v>
      </c>
      <c r="G12" s="134">
        <v>24</v>
      </c>
      <c r="H12" s="61">
        <v>37</v>
      </c>
      <c r="I12" s="118">
        <v>55</v>
      </c>
      <c r="J12" s="117">
        <f>I12/2</f>
        <v>27.5</v>
      </c>
      <c r="K12" s="406">
        <f>J12+H12</f>
        <v>64.5</v>
      </c>
      <c r="L12" s="299">
        <v>64.5</v>
      </c>
      <c r="M12" s="344">
        <v>6</v>
      </c>
      <c r="N12" s="227">
        <v>13</v>
      </c>
      <c r="O12" s="235"/>
      <c r="P12" s="130" t="s">
        <v>286</v>
      </c>
    </row>
    <row r="13" spans="1:16" ht="18.75" customHeight="1">
      <c r="A13" s="62">
        <v>2</v>
      </c>
      <c r="B13" s="215" t="s">
        <v>185</v>
      </c>
      <c r="C13" s="100">
        <v>1994</v>
      </c>
      <c r="D13" s="100">
        <v>1</v>
      </c>
      <c r="E13" s="143" t="s">
        <v>137</v>
      </c>
      <c r="F13" s="61" t="s">
        <v>186</v>
      </c>
      <c r="G13" s="134">
        <v>32</v>
      </c>
      <c r="H13" s="61">
        <v>60</v>
      </c>
      <c r="I13" s="118">
        <v>47</v>
      </c>
      <c r="J13" s="117">
        <f t="shared" ref="J13:J20" si="0">I13/2</f>
        <v>23.5</v>
      </c>
      <c r="K13" s="406">
        <f t="shared" ref="K13:K20" si="1">J13+H13</f>
        <v>83.5</v>
      </c>
      <c r="L13" s="299">
        <f>K13*2</f>
        <v>167</v>
      </c>
      <c r="M13" s="344" t="s">
        <v>29</v>
      </c>
      <c r="N13" s="133">
        <v>18</v>
      </c>
      <c r="O13" s="61"/>
      <c r="P13" s="195" t="s">
        <v>291</v>
      </c>
    </row>
    <row r="14" spans="1:16" ht="18.75" customHeight="1">
      <c r="A14" s="62">
        <v>3</v>
      </c>
      <c r="B14" s="195" t="s">
        <v>204</v>
      </c>
      <c r="C14" s="61"/>
      <c r="D14" s="61"/>
      <c r="E14" s="193" t="s">
        <v>202</v>
      </c>
      <c r="F14" s="61" t="s">
        <v>205</v>
      </c>
      <c r="G14" s="134">
        <v>24</v>
      </c>
      <c r="H14" s="61">
        <v>32</v>
      </c>
      <c r="I14" s="118">
        <v>50</v>
      </c>
      <c r="J14" s="117">
        <f t="shared" si="0"/>
        <v>25</v>
      </c>
      <c r="K14" s="406">
        <f t="shared" si="1"/>
        <v>57</v>
      </c>
      <c r="L14" s="299">
        <v>57</v>
      </c>
      <c r="M14" s="346">
        <v>7</v>
      </c>
      <c r="N14" s="264">
        <v>12</v>
      </c>
      <c r="O14" s="100"/>
      <c r="P14" s="158" t="s">
        <v>289</v>
      </c>
    </row>
    <row r="15" spans="1:16" ht="18.75" customHeight="1">
      <c r="A15" s="276">
        <v>4</v>
      </c>
      <c r="B15" s="163" t="s">
        <v>215</v>
      </c>
      <c r="C15" s="100">
        <v>1993</v>
      </c>
      <c r="D15" s="100" t="s">
        <v>290</v>
      </c>
      <c r="E15" s="215" t="s">
        <v>199</v>
      </c>
      <c r="F15" s="100" t="s">
        <v>216</v>
      </c>
      <c r="G15" s="62">
        <v>32</v>
      </c>
      <c r="H15" s="61">
        <v>71</v>
      </c>
      <c r="I15" s="118">
        <v>70</v>
      </c>
      <c r="J15" s="117">
        <f t="shared" si="0"/>
        <v>35</v>
      </c>
      <c r="K15" s="406">
        <f t="shared" si="1"/>
        <v>106</v>
      </c>
      <c r="L15" s="299">
        <f>K15*2</f>
        <v>212</v>
      </c>
      <c r="M15" s="344" t="s">
        <v>28</v>
      </c>
      <c r="N15" s="133">
        <v>20</v>
      </c>
      <c r="O15" s="61"/>
      <c r="P15" s="195" t="s">
        <v>287</v>
      </c>
    </row>
    <row r="16" spans="1:16" ht="18.75" customHeight="1">
      <c r="A16" s="276">
        <v>5</v>
      </c>
      <c r="B16" s="126" t="s">
        <v>219</v>
      </c>
      <c r="C16" s="100">
        <v>1993</v>
      </c>
      <c r="D16" s="100">
        <v>1</v>
      </c>
      <c r="E16" s="213" t="s">
        <v>199</v>
      </c>
      <c r="F16" s="141" t="s">
        <v>220</v>
      </c>
      <c r="G16" s="134">
        <v>24</v>
      </c>
      <c r="H16" s="61">
        <v>71</v>
      </c>
      <c r="I16" s="118">
        <v>0</v>
      </c>
      <c r="J16" s="117">
        <f t="shared" si="0"/>
        <v>0</v>
      </c>
      <c r="K16" s="406">
        <v>0</v>
      </c>
      <c r="L16" s="299">
        <v>0</v>
      </c>
      <c r="M16" s="345" t="s">
        <v>280</v>
      </c>
      <c r="N16" s="129"/>
      <c r="O16" s="62"/>
      <c r="P16" s="233" t="s">
        <v>287</v>
      </c>
    </row>
    <row r="17" spans="1:16" ht="18.75" customHeight="1">
      <c r="A17" s="276">
        <v>6</v>
      </c>
      <c r="B17" s="350" t="s">
        <v>222</v>
      </c>
      <c r="C17" s="100">
        <v>1997</v>
      </c>
      <c r="D17" s="62"/>
      <c r="E17" s="231" t="s">
        <v>139</v>
      </c>
      <c r="F17" s="61" t="s">
        <v>223</v>
      </c>
      <c r="G17" s="134">
        <v>24</v>
      </c>
      <c r="H17" s="61">
        <v>40</v>
      </c>
      <c r="I17" s="118">
        <v>50</v>
      </c>
      <c r="J17" s="117">
        <f t="shared" si="0"/>
        <v>25</v>
      </c>
      <c r="K17" s="406">
        <f t="shared" si="1"/>
        <v>65</v>
      </c>
      <c r="L17" s="299">
        <v>65</v>
      </c>
      <c r="M17" s="346">
        <v>5</v>
      </c>
      <c r="N17" s="129">
        <v>14</v>
      </c>
      <c r="O17" s="100"/>
      <c r="P17" s="164" t="s">
        <v>286</v>
      </c>
    </row>
    <row r="18" spans="1:16" ht="18.75" customHeight="1">
      <c r="A18" s="103">
        <v>7</v>
      </c>
      <c r="B18" s="165" t="s">
        <v>224</v>
      </c>
      <c r="C18" s="100">
        <v>1997</v>
      </c>
      <c r="D18" s="100">
        <v>2</v>
      </c>
      <c r="E18" s="229" t="s">
        <v>139</v>
      </c>
      <c r="F18" s="61" t="s">
        <v>225</v>
      </c>
      <c r="G18" s="134">
        <v>24</v>
      </c>
      <c r="H18" s="61">
        <v>51</v>
      </c>
      <c r="I18" s="118">
        <v>80</v>
      </c>
      <c r="J18" s="117">
        <f t="shared" si="0"/>
        <v>40</v>
      </c>
      <c r="K18" s="406">
        <f t="shared" si="1"/>
        <v>91</v>
      </c>
      <c r="L18" s="299">
        <v>91</v>
      </c>
      <c r="M18" s="343" t="s">
        <v>30</v>
      </c>
      <c r="N18" s="133">
        <v>16</v>
      </c>
      <c r="O18" s="61"/>
      <c r="P18" s="399" t="s">
        <v>286</v>
      </c>
    </row>
    <row r="19" spans="1:16" ht="18.75" customHeight="1">
      <c r="A19" s="61">
        <v>8</v>
      </c>
      <c r="B19" s="115" t="s">
        <v>253</v>
      </c>
      <c r="C19" s="61">
        <v>2000</v>
      </c>
      <c r="D19" s="119"/>
      <c r="E19" s="293" t="s">
        <v>139</v>
      </c>
      <c r="F19" s="61" t="s">
        <v>254</v>
      </c>
      <c r="G19" s="119">
        <v>16</v>
      </c>
      <c r="H19" s="61">
        <v>30</v>
      </c>
      <c r="I19" s="118">
        <v>76</v>
      </c>
      <c r="J19" s="117">
        <f t="shared" si="0"/>
        <v>38</v>
      </c>
      <c r="K19" s="406">
        <f t="shared" si="1"/>
        <v>68</v>
      </c>
      <c r="L19" s="299">
        <v>34</v>
      </c>
      <c r="M19" s="343">
        <v>8</v>
      </c>
      <c r="N19" s="133">
        <v>11</v>
      </c>
      <c r="O19" s="147"/>
      <c r="P19" s="399" t="s">
        <v>286</v>
      </c>
    </row>
    <row r="20" spans="1:16" ht="18.75" customHeight="1">
      <c r="A20" s="61">
        <v>9</v>
      </c>
      <c r="B20" s="395" t="s">
        <v>255</v>
      </c>
      <c r="C20" s="61"/>
      <c r="D20" s="61"/>
      <c r="E20" s="395" t="s">
        <v>133</v>
      </c>
      <c r="F20" s="61" t="s">
        <v>256</v>
      </c>
      <c r="G20" s="119">
        <v>24</v>
      </c>
      <c r="H20" s="61">
        <v>34</v>
      </c>
      <c r="I20" s="118">
        <v>80</v>
      </c>
      <c r="J20" s="117">
        <f t="shared" si="0"/>
        <v>40</v>
      </c>
      <c r="K20" s="406">
        <f t="shared" si="1"/>
        <v>74</v>
      </c>
      <c r="L20" s="299" t="s">
        <v>236</v>
      </c>
      <c r="M20" s="343">
        <v>4</v>
      </c>
      <c r="N20" s="133">
        <v>15</v>
      </c>
      <c r="O20" s="61"/>
      <c r="P20" s="195" t="s">
        <v>121</v>
      </c>
    </row>
    <row r="21" spans="1:16" ht="18.75" customHeight="1">
      <c r="A21" s="61">
        <v>10</v>
      </c>
      <c r="B21" s="113"/>
      <c r="C21" s="61"/>
      <c r="D21" s="61"/>
      <c r="E21" s="113"/>
      <c r="F21" s="61"/>
      <c r="G21" s="119"/>
      <c r="H21" s="61"/>
      <c r="I21" s="118"/>
      <c r="J21" s="117"/>
      <c r="K21" s="299"/>
      <c r="L21" s="299"/>
      <c r="M21" s="343"/>
      <c r="N21" s="133"/>
      <c r="O21" s="61"/>
      <c r="P21" s="167"/>
    </row>
    <row r="22" spans="1:16" ht="18.75" customHeight="1"/>
    <row r="23" spans="1:16" ht="18.75" customHeight="1">
      <c r="A23" s="108"/>
      <c r="B23" s="30" t="s">
        <v>34</v>
      </c>
      <c r="C23" s="30"/>
      <c r="D23" s="493" t="s">
        <v>121</v>
      </c>
      <c r="E23" s="493"/>
      <c r="F23" s="68"/>
      <c r="G23" s="30"/>
      <c r="H23" s="30"/>
      <c r="I23" s="459" t="s">
        <v>17</v>
      </c>
      <c r="J23" s="459"/>
      <c r="K23" s="459"/>
      <c r="L23" s="459"/>
      <c r="M23" s="459"/>
      <c r="N23" s="30"/>
      <c r="O23" s="459" t="s">
        <v>143</v>
      </c>
      <c r="P23" s="493"/>
    </row>
  </sheetData>
  <sheetProtection selectLockedCells="1" selectUnlockedCells="1"/>
  <mergeCells count="30">
    <mergeCell ref="C10:C11"/>
    <mergeCell ref="D10:D11"/>
    <mergeCell ref="D23:E23"/>
    <mergeCell ref="I23:M23"/>
    <mergeCell ref="O23:P23"/>
    <mergeCell ref="A10:A11"/>
    <mergeCell ref="E10:E11"/>
    <mergeCell ref="N10:N11"/>
    <mergeCell ref="I10:J10"/>
    <mergeCell ref="P10:P11"/>
    <mergeCell ref="O10:O11"/>
    <mergeCell ref="B10:B11"/>
    <mergeCell ref="K10:K11"/>
    <mergeCell ref="M10:M11"/>
    <mergeCell ref="M7:P7"/>
    <mergeCell ref="B9:E9"/>
    <mergeCell ref="B7:D7"/>
    <mergeCell ref="E5:L5"/>
    <mergeCell ref="F10:F11"/>
    <mergeCell ref="B5:C5"/>
    <mergeCell ref="M6:P6"/>
    <mergeCell ref="H10:H11"/>
    <mergeCell ref="E6:L6"/>
    <mergeCell ref="E7:L7"/>
    <mergeCell ref="B8:E8"/>
    <mergeCell ref="A1:P1"/>
    <mergeCell ref="A2:P2"/>
    <mergeCell ref="A3:P3"/>
    <mergeCell ref="A4:P4"/>
    <mergeCell ref="M5:P5"/>
  </mergeCells>
  <phoneticPr fontId="11" type="noConversion"/>
  <pageMargins left="0" right="0" top="0" bottom="0" header="0.51180555555555551" footer="0.51180555555555551"/>
  <pageSetup paperSize="9" scale="8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view="pageLayout" topLeftCell="A10" zoomScale="80" zoomScaleSheetLayoutView="100" zoomScalePageLayoutView="80" workbookViewId="0">
      <selection activeCell="A19" sqref="A19:P41"/>
    </sheetView>
  </sheetViews>
  <sheetFormatPr defaultRowHeight="12.75"/>
  <cols>
    <col min="1" max="1" width="6.85546875" customWidth="1"/>
    <col min="2" max="2" width="22.5703125" customWidth="1"/>
    <col min="3" max="4" width="7.5703125" customWidth="1"/>
    <col min="5" max="5" width="23.140625" customWidth="1"/>
    <col min="6" max="6" width="7.42578125" customWidth="1"/>
    <col min="7" max="7" width="7.5703125" customWidth="1"/>
    <col min="8" max="8" width="7.42578125" customWidth="1"/>
    <col min="9" max="10" width="8" customWidth="1"/>
    <col min="11" max="12" width="7.42578125" customWidth="1"/>
    <col min="13" max="13" width="7.42578125" style="20" customWidth="1"/>
    <col min="14" max="15" width="7.42578125" customWidth="1"/>
    <col min="16" max="16" width="23.5703125" customWidth="1"/>
    <col min="17" max="17" width="6.28515625" customWidth="1"/>
    <col min="18" max="18" width="6.85546875" customWidth="1"/>
    <col min="19" max="19" width="22.28515625" customWidth="1"/>
  </cols>
  <sheetData>
    <row r="1" spans="1:23" ht="18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59"/>
      <c r="R1" s="59"/>
      <c r="S1" s="59"/>
      <c r="T1" s="59"/>
      <c r="U1" s="70"/>
      <c r="V1" s="70"/>
      <c r="W1" s="70"/>
    </row>
    <row r="2" spans="1:23" ht="18.75" customHeight="1">
      <c r="A2" s="481" t="s">
        <v>111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156"/>
      <c r="R2" s="59"/>
      <c r="S2" s="59"/>
      <c r="T2" s="59"/>
      <c r="U2" s="70"/>
      <c r="V2" s="70"/>
      <c r="W2" s="70"/>
    </row>
    <row r="3" spans="1:23" ht="18.75" customHeight="1">
      <c r="A3" s="426" t="s">
        <v>112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136"/>
      <c r="R3" s="136"/>
      <c r="S3" s="136"/>
      <c r="T3" s="136"/>
      <c r="U3" s="136"/>
      <c r="V3" s="136"/>
      <c r="W3" s="136"/>
    </row>
    <row r="4" spans="1:23" ht="18.75" customHeight="1">
      <c r="A4" s="425" t="s">
        <v>157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149"/>
      <c r="R4" s="46"/>
      <c r="S4" s="46"/>
      <c r="T4" s="46"/>
      <c r="U4" s="31"/>
      <c r="V4" s="31"/>
      <c r="W4" s="31"/>
    </row>
    <row r="5" spans="1:23" ht="18.75" customHeight="1">
      <c r="A5" s="28"/>
      <c r="B5" s="426"/>
      <c r="C5" s="426"/>
      <c r="D5" s="30"/>
      <c r="E5" s="426" t="s">
        <v>79</v>
      </c>
      <c r="F5" s="426"/>
      <c r="G5" s="426"/>
      <c r="H5" s="426"/>
      <c r="I5" s="426"/>
      <c r="J5" s="426"/>
      <c r="K5" s="426"/>
      <c r="L5" s="426"/>
      <c r="M5" s="467" t="s">
        <v>54</v>
      </c>
      <c r="N5" s="467"/>
      <c r="O5" s="467"/>
      <c r="P5" s="467"/>
      <c r="Q5" s="48"/>
      <c r="R5" s="48"/>
      <c r="S5" s="48"/>
      <c r="T5" s="32"/>
      <c r="U5" s="32"/>
      <c r="V5" s="32"/>
      <c r="W5" s="31"/>
    </row>
    <row r="6" spans="1:23" ht="18.75" customHeight="1">
      <c r="A6" s="28"/>
      <c r="B6" s="35"/>
      <c r="C6" s="30"/>
      <c r="D6" s="30"/>
      <c r="E6" s="426" t="s">
        <v>80</v>
      </c>
      <c r="F6" s="426"/>
      <c r="G6" s="426"/>
      <c r="H6" s="426"/>
      <c r="I6" s="426"/>
      <c r="J6" s="426"/>
      <c r="K6" s="426"/>
      <c r="L6" s="426"/>
      <c r="M6" s="428" t="s">
        <v>149</v>
      </c>
      <c r="N6" s="468"/>
      <c r="O6" s="468"/>
      <c r="P6" s="468"/>
      <c r="Q6" s="48"/>
      <c r="R6" s="48"/>
      <c r="S6" s="48"/>
      <c r="T6" s="32"/>
      <c r="U6" s="32"/>
      <c r="V6" s="32"/>
      <c r="W6" s="31"/>
    </row>
    <row r="7" spans="1:23" ht="18.75" customHeight="1">
      <c r="A7" s="30"/>
      <c r="B7" s="455"/>
      <c r="C7" s="455"/>
      <c r="D7" s="455"/>
      <c r="E7" s="426" t="s">
        <v>81</v>
      </c>
      <c r="F7" s="426"/>
      <c r="G7" s="426"/>
      <c r="H7" s="426"/>
      <c r="I7" s="426"/>
      <c r="J7" s="426"/>
      <c r="K7" s="426"/>
      <c r="L7" s="426"/>
      <c r="M7" s="456" t="s">
        <v>7</v>
      </c>
      <c r="N7" s="487"/>
      <c r="O7" s="487"/>
      <c r="P7" s="487"/>
      <c r="Q7" s="46"/>
      <c r="R7" s="46"/>
      <c r="S7" s="29"/>
      <c r="T7" s="32"/>
      <c r="U7" s="32"/>
      <c r="V7" s="32"/>
      <c r="W7" s="31"/>
    </row>
    <row r="8" spans="1:23" ht="18.75" customHeight="1">
      <c r="A8" s="32"/>
      <c r="B8" s="454" t="s">
        <v>141</v>
      </c>
      <c r="C8" s="454"/>
      <c r="D8" s="454"/>
      <c r="E8" s="454"/>
      <c r="F8" s="155"/>
      <c r="G8" s="45"/>
      <c r="H8" s="45"/>
      <c r="I8" s="64"/>
      <c r="J8" s="42"/>
      <c r="K8" s="95"/>
      <c r="L8" s="95"/>
      <c r="M8" s="41" t="s">
        <v>28</v>
      </c>
      <c r="N8" s="41" t="s">
        <v>29</v>
      </c>
      <c r="O8" s="41" t="s">
        <v>30</v>
      </c>
      <c r="P8" s="161" t="s">
        <v>51</v>
      </c>
      <c r="Q8" s="28"/>
      <c r="R8" s="28"/>
      <c r="S8" s="29"/>
      <c r="T8" s="32"/>
      <c r="U8" s="32"/>
      <c r="V8" s="32"/>
      <c r="W8" s="31"/>
    </row>
    <row r="9" spans="1:23" ht="18.75" customHeight="1">
      <c r="A9" s="54"/>
      <c r="B9" s="489" t="s">
        <v>140</v>
      </c>
      <c r="C9" s="489"/>
      <c r="D9" s="489"/>
      <c r="E9" s="489"/>
      <c r="F9" s="116"/>
      <c r="G9" s="50"/>
      <c r="H9" s="50"/>
      <c r="I9" s="65"/>
      <c r="J9" s="65"/>
      <c r="K9" s="96"/>
      <c r="L9" s="96"/>
      <c r="M9" s="41">
        <v>150</v>
      </c>
      <c r="N9" s="41">
        <v>120</v>
      </c>
      <c r="O9" s="41">
        <v>95</v>
      </c>
      <c r="P9" s="135" t="s">
        <v>59</v>
      </c>
      <c r="Q9" s="45"/>
      <c r="R9" s="35"/>
      <c r="S9" s="29"/>
      <c r="T9" s="32"/>
      <c r="U9" s="32"/>
      <c r="V9" s="32"/>
      <c r="W9" s="31"/>
    </row>
    <row r="10" spans="1:23" ht="18.75" customHeight="1">
      <c r="A10" s="460" t="s">
        <v>1</v>
      </c>
      <c r="B10" s="441" t="s">
        <v>8</v>
      </c>
      <c r="C10" s="441" t="s">
        <v>9</v>
      </c>
      <c r="D10" s="477" t="s">
        <v>3</v>
      </c>
      <c r="E10" s="501" t="s">
        <v>10</v>
      </c>
      <c r="F10" s="445" t="s">
        <v>4</v>
      </c>
      <c r="G10" s="41" t="s">
        <v>4</v>
      </c>
      <c r="H10" s="508" t="s">
        <v>5</v>
      </c>
      <c r="I10" s="501" t="s">
        <v>18</v>
      </c>
      <c r="J10" s="501"/>
      <c r="K10" s="497" t="s">
        <v>27</v>
      </c>
      <c r="L10" s="278" t="s">
        <v>97</v>
      </c>
      <c r="M10" s="498" t="s">
        <v>6</v>
      </c>
      <c r="N10" s="496" t="s">
        <v>12</v>
      </c>
      <c r="O10" s="506" t="s">
        <v>13</v>
      </c>
      <c r="P10" s="504" t="s">
        <v>14</v>
      </c>
      <c r="Q10" s="46"/>
      <c r="R10" s="46"/>
      <c r="S10" s="47"/>
      <c r="T10" s="32"/>
      <c r="U10" s="32"/>
      <c r="V10" s="32"/>
      <c r="W10" s="31"/>
    </row>
    <row r="11" spans="1:23" ht="18.75" customHeight="1">
      <c r="A11" s="460"/>
      <c r="B11" s="469"/>
      <c r="C11" s="469"/>
      <c r="D11" s="503"/>
      <c r="E11" s="501"/>
      <c r="F11" s="464"/>
      <c r="G11" s="41" t="s">
        <v>40</v>
      </c>
      <c r="H11" s="509"/>
      <c r="I11" s="405" t="s">
        <v>27</v>
      </c>
      <c r="J11" s="74" t="s">
        <v>60</v>
      </c>
      <c r="K11" s="486"/>
      <c r="L11" s="279" t="s">
        <v>98</v>
      </c>
      <c r="M11" s="484"/>
      <c r="N11" s="477"/>
      <c r="O11" s="507"/>
      <c r="P11" s="505"/>
      <c r="Q11" s="46"/>
      <c r="R11" s="46"/>
      <c r="S11" s="47"/>
      <c r="T11" s="32"/>
      <c r="U11" s="32"/>
      <c r="V11" s="32"/>
      <c r="W11" s="31"/>
    </row>
    <row r="12" spans="1:23" ht="18.75" customHeight="1">
      <c r="A12" s="62">
        <v>1</v>
      </c>
      <c r="B12" s="395" t="s">
        <v>181</v>
      </c>
      <c r="C12" s="61">
        <v>1997</v>
      </c>
      <c r="D12" s="61">
        <v>2</v>
      </c>
      <c r="E12" s="395" t="s">
        <v>137</v>
      </c>
      <c r="F12" s="294" t="s">
        <v>182</v>
      </c>
      <c r="G12" s="134">
        <v>32</v>
      </c>
      <c r="H12" s="148">
        <v>65</v>
      </c>
      <c r="I12" s="160">
        <v>50</v>
      </c>
      <c r="J12" s="120">
        <f>I12/2</f>
        <v>25</v>
      </c>
      <c r="K12" s="226">
        <v>90</v>
      </c>
      <c r="L12" s="299">
        <v>180</v>
      </c>
      <c r="M12" s="266" t="s">
        <v>30</v>
      </c>
      <c r="N12" s="225">
        <v>16</v>
      </c>
      <c r="O12" s="60"/>
      <c r="P12" s="130" t="s">
        <v>285</v>
      </c>
      <c r="Q12" s="42"/>
      <c r="R12" s="46"/>
      <c r="S12" s="52"/>
      <c r="T12" s="32"/>
      <c r="U12" s="32"/>
      <c r="V12" s="32"/>
      <c r="W12" s="31"/>
    </row>
    <row r="13" spans="1:23" ht="18.75" customHeight="1">
      <c r="A13" s="62">
        <v>2</v>
      </c>
      <c r="B13" s="352" t="s">
        <v>217</v>
      </c>
      <c r="C13" s="275">
        <v>1997</v>
      </c>
      <c r="D13" s="151" t="s">
        <v>24</v>
      </c>
      <c r="E13" s="193" t="s">
        <v>199</v>
      </c>
      <c r="F13" s="61" t="s">
        <v>218</v>
      </c>
      <c r="G13" s="134">
        <v>32</v>
      </c>
      <c r="H13" s="148">
        <v>70</v>
      </c>
      <c r="I13" s="160">
        <v>55</v>
      </c>
      <c r="J13" s="120">
        <f t="shared" ref="J13:J15" si="0">I13/2</f>
        <v>27.5</v>
      </c>
      <c r="K13" s="226">
        <v>97.5</v>
      </c>
      <c r="L13" s="299">
        <v>195</v>
      </c>
      <c r="M13" s="266" t="s">
        <v>29</v>
      </c>
      <c r="N13" s="227">
        <v>18</v>
      </c>
      <c r="O13" s="114"/>
      <c r="P13" s="130" t="s">
        <v>287</v>
      </c>
      <c r="Q13" s="42"/>
      <c r="R13" s="46"/>
      <c r="S13" s="48"/>
      <c r="T13" s="32"/>
      <c r="U13" s="32"/>
      <c r="V13" s="32"/>
      <c r="W13" s="31"/>
    </row>
    <row r="14" spans="1:23" ht="18.75" customHeight="1">
      <c r="A14" s="62">
        <v>3</v>
      </c>
      <c r="B14" s="395" t="s">
        <v>237</v>
      </c>
      <c r="C14" s="61">
        <v>1994</v>
      </c>
      <c r="D14" s="61" t="s">
        <v>24</v>
      </c>
      <c r="E14" s="396" t="s">
        <v>193</v>
      </c>
      <c r="F14" s="61" t="s">
        <v>238</v>
      </c>
      <c r="G14" s="121">
        <v>32</v>
      </c>
      <c r="H14" s="148">
        <v>98</v>
      </c>
      <c r="I14" s="160">
        <v>140</v>
      </c>
      <c r="J14" s="120">
        <f t="shared" si="0"/>
        <v>70</v>
      </c>
      <c r="K14" s="226">
        <v>168</v>
      </c>
      <c r="L14" s="299">
        <v>336</v>
      </c>
      <c r="M14" s="300" t="s">
        <v>28</v>
      </c>
      <c r="N14" s="154">
        <v>20</v>
      </c>
      <c r="O14" s="60"/>
      <c r="P14" s="158" t="s">
        <v>286</v>
      </c>
      <c r="Q14" s="42"/>
      <c r="R14" s="46"/>
      <c r="S14" s="52"/>
      <c r="T14" s="32"/>
      <c r="U14" s="32"/>
      <c r="V14" s="32"/>
      <c r="W14" s="31"/>
    </row>
    <row r="15" spans="1:23" ht="18.75" customHeight="1">
      <c r="A15" s="114">
        <v>4</v>
      </c>
      <c r="B15" s="130" t="s">
        <v>239</v>
      </c>
      <c r="C15" s="323"/>
      <c r="D15" s="60"/>
      <c r="E15" s="324" t="s">
        <v>133</v>
      </c>
      <c r="F15" s="60" t="s">
        <v>240</v>
      </c>
      <c r="G15" s="108">
        <v>24</v>
      </c>
      <c r="H15" s="325">
        <v>91</v>
      </c>
      <c r="I15" s="326">
        <v>61</v>
      </c>
      <c r="J15" s="120">
        <f t="shared" si="0"/>
        <v>30.5</v>
      </c>
      <c r="K15" s="328">
        <v>121.5</v>
      </c>
      <c r="L15" s="329">
        <v>121.5</v>
      </c>
      <c r="M15" s="301">
        <v>4</v>
      </c>
      <c r="N15" s="154">
        <v>15</v>
      </c>
      <c r="O15" s="295"/>
      <c r="P15" s="162" t="s">
        <v>121</v>
      </c>
      <c r="Q15" s="42"/>
      <c r="R15" s="46"/>
      <c r="S15" s="52"/>
      <c r="T15" s="32"/>
      <c r="U15" s="32"/>
      <c r="V15" s="32"/>
      <c r="W15" s="31"/>
    </row>
    <row r="16" spans="1:23" ht="18.75" customHeight="1">
      <c r="A16" s="61">
        <v>5</v>
      </c>
      <c r="B16" s="195"/>
      <c r="C16" s="61"/>
      <c r="D16" s="61"/>
      <c r="E16" s="113"/>
      <c r="F16" s="61"/>
      <c r="G16" s="61"/>
      <c r="H16" s="61"/>
      <c r="I16" s="118"/>
      <c r="J16" s="117"/>
      <c r="K16" s="299"/>
      <c r="L16" s="299"/>
      <c r="M16" s="133"/>
      <c r="N16" s="133"/>
      <c r="O16" s="61"/>
      <c r="P16" s="113"/>
      <c r="Q16" s="42"/>
      <c r="R16" s="46"/>
      <c r="S16" s="48"/>
      <c r="T16" s="32"/>
      <c r="U16" s="32"/>
      <c r="V16" s="32"/>
      <c r="W16" s="31"/>
    </row>
    <row r="17" spans="1:23" ht="18.75" customHeight="1">
      <c r="A17" s="108"/>
      <c r="B17" s="274"/>
      <c r="C17" s="108"/>
      <c r="D17" s="108"/>
      <c r="E17" s="274"/>
      <c r="F17" s="108"/>
      <c r="G17" s="108"/>
      <c r="H17" s="108"/>
      <c r="I17" s="109"/>
      <c r="J17" s="110"/>
      <c r="K17" s="281"/>
      <c r="L17" s="281"/>
      <c r="M17" s="287"/>
      <c r="N17" s="285"/>
      <c r="O17" s="109"/>
      <c r="P17" s="274"/>
      <c r="Q17" s="32"/>
      <c r="R17" s="28"/>
      <c r="S17" s="29"/>
      <c r="T17" s="30"/>
      <c r="U17" s="30"/>
      <c r="V17" s="32"/>
      <c r="W17" s="31"/>
    </row>
    <row r="18" spans="1:23" ht="18.75" customHeight="1">
      <c r="A18" s="108"/>
      <c r="B18" s="32" t="s">
        <v>16</v>
      </c>
      <c r="C18" s="32"/>
      <c r="D18" s="493" t="s">
        <v>121</v>
      </c>
      <c r="E18" s="493"/>
      <c r="F18" s="68"/>
      <c r="G18" s="32"/>
      <c r="H18" s="32"/>
      <c r="I18" s="493" t="s">
        <v>17</v>
      </c>
      <c r="J18" s="493"/>
      <c r="K18" s="493"/>
      <c r="L18" s="493"/>
      <c r="M18" s="493"/>
      <c r="N18" s="32"/>
      <c r="O18" s="493" t="s">
        <v>143</v>
      </c>
      <c r="P18" s="493"/>
      <c r="Q18" s="32"/>
      <c r="R18" s="46"/>
      <c r="S18" s="53"/>
      <c r="T18" s="32"/>
      <c r="U18" s="32"/>
      <c r="V18" s="32"/>
      <c r="W18" s="31"/>
    </row>
    <row r="19" spans="1:23" ht="18.75" customHeight="1">
      <c r="A19" s="32"/>
      <c r="B19" s="28"/>
      <c r="C19" s="29"/>
      <c r="D19" s="32"/>
      <c r="E19" s="32"/>
      <c r="F19" s="32"/>
      <c r="G19" s="31"/>
      <c r="M19"/>
    </row>
    <row r="20" spans="1:23" ht="18.75" customHeight="1">
      <c r="A20" s="32"/>
      <c r="B20" s="28"/>
      <c r="C20" s="29"/>
      <c r="D20" s="32"/>
      <c r="E20" s="32"/>
      <c r="F20" s="32"/>
      <c r="G20" s="31"/>
      <c r="M20"/>
    </row>
    <row r="21" spans="1:23" ht="19.5" customHeight="1">
      <c r="A21" s="32"/>
      <c r="B21" s="32"/>
      <c r="C21" s="32"/>
      <c r="D21" s="32"/>
      <c r="E21" s="32"/>
      <c r="F21" s="32"/>
      <c r="G21" s="31"/>
      <c r="M21"/>
    </row>
    <row r="22" spans="1:23">
      <c r="M22"/>
    </row>
    <row r="23" spans="1:23">
      <c r="M23"/>
    </row>
    <row r="24" spans="1:23" ht="19.5" customHeight="1">
      <c r="M24"/>
    </row>
    <row r="25" spans="1:23">
      <c r="M25"/>
    </row>
    <row r="26" spans="1:23">
      <c r="M26"/>
    </row>
    <row r="27" spans="1:23">
      <c r="M27"/>
    </row>
    <row r="28" spans="1:23">
      <c r="M28"/>
    </row>
    <row r="29" spans="1:23">
      <c r="M29"/>
    </row>
    <row r="30" spans="1:23">
      <c r="M30"/>
    </row>
    <row r="31" spans="1:23">
      <c r="M31"/>
    </row>
    <row r="32" spans="1:23">
      <c r="M32"/>
    </row>
    <row r="33" spans="13:13">
      <c r="M33"/>
    </row>
    <row r="34" spans="13:13">
      <c r="M34"/>
    </row>
    <row r="35" spans="13:13">
      <c r="M35"/>
    </row>
    <row r="36" spans="13:13">
      <c r="M36"/>
    </row>
    <row r="37" spans="13:13">
      <c r="M37"/>
    </row>
    <row r="38" spans="13:13">
      <c r="M38"/>
    </row>
    <row r="39" spans="13:13">
      <c r="M39"/>
    </row>
    <row r="40" spans="13:13">
      <c r="M40"/>
    </row>
    <row r="41" spans="13:13">
      <c r="M41"/>
    </row>
    <row r="42" spans="13:13">
      <c r="M42"/>
    </row>
    <row r="43" spans="13:13">
      <c r="M43"/>
    </row>
    <row r="44" spans="13:13">
      <c r="M44"/>
    </row>
  </sheetData>
  <sheetProtection selectLockedCells="1" selectUnlockedCells="1"/>
  <mergeCells count="30">
    <mergeCell ref="F10:F11"/>
    <mergeCell ref="H10:H11"/>
    <mergeCell ref="M10:M11"/>
    <mergeCell ref="K10:K11"/>
    <mergeCell ref="D18:E18"/>
    <mergeCell ref="I18:M18"/>
    <mergeCell ref="O18:P18"/>
    <mergeCell ref="I10:J10"/>
    <mergeCell ref="M7:P7"/>
    <mergeCell ref="M6:P6"/>
    <mergeCell ref="M5:P5"/>
    <mergeCell ref="P10:P11"/>
    <mergeCell ref="N10:N11"/>
    <mergeCell ref="O10:O11"/>
    <mergeCell ref="E6:L6"/>
    <mergeCell ref="A1:P1"/>
    <mergeCell ref="A2:P2"/>
    <mergeCell ref="A3:P3"/>
    <mergeCell ref="A4:P4"/>
    <mergeCell ref="E5:L5"/>
    <mergeCell ref="B5:C5"/>
    <mergeCell ref="A10:A11"/>
    <mergeCell ref="E10:E11"/>
    <mergeCell ref="B7:D7"/>
    <mergeCell ref="D10:D11"/>
    <mergeCell ref="C10:C11"/>
    <mergeCell ref="B10:B11"/>
    <mergeCell ref="B8:E8"/>
    <mergeCell ref="B9:E9"/>
    <mergeCell ref="E7:L7"/>
  </mergeCells>
  <phoneticPr fontId="11" type="noConversion"/>
  <pageMargins left="0" right="0" top="0" bottom="0" header="0.51181102362204722" footer="0.51181102362204722"/>
  <pageSetup paperSize="9" scale="88" firstPageNumber="0" orientation="landscape" horizontalDpi="300" verticalDpi="300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1"/>
  <sheetViews>
    <sheetView showWhiteSpace="0" view="pageLayout" topLeftCell="A11" zoomScale="80" zoomScaleSheetLayoutView="100" zoomScalePageLayoutView="80" workbookViewId="0">
      <selection activeCell="E13" sqref="E13"/>
    </sheetView>
  </sheetViews>
  <sheetFormatPr defaultRowHeight="12.75"/>
  <cols>
    <col min="1" max="1" width="4.140625" customWidth="1"/>
    <col min="2" max="2" width="20.85546875" customWidth="1"/>
    <col min="3" max="4" width="7.5703125" customWidth="1"/>
    <col min="5" max="5" width="21.7109375" customWidth="1"/>
    <col min="6" max="8" width="7.42578125" customWidth="1"/>
    <col min="9" max="10" width="8.140625" customWidth="1"/>
    <col min="11" max="13" width="7.42578125" customWidth="1"/>
    <col min="14" max="14" width="7.28515625" customWidth="1"/>
    <col min="15" max="15" width="7.42578125" customWidth="1"/>
    <col min="16" max="16" width="23.5703125" customWidth="1"/>
    <col min="17" max="17" width="6.85546875" customWidth="1"/>
    <col min="18" max="18" width="19.85546875" customWidth="1"/>
  </cols>
  <sheetData>
    <row r="1" spans="1:23" ht="18" customHeight="1">
      <c r="A1" s="28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59"/>
      <c r="R1" s="59"/>
      <c r="S1" s="59"/>
      <c r="T1" s="59"/>
      <c r="U1" s="70"/>
      <c r="V1" s="70"/>
      <c r="W1" s="70"/>
    </row>
    <row r="2" spans="1:23" ht="18" customHeight="1">
      <c r="A2" s="28"/>
      <c r="B2" s="453" t="s">
        <v>115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104"/>
      <c r="R2" s="59"/>
      <c r="S2" s="59"/>
      <c r="T2" s="59"/>
      <c r="U2" s="70"/>
      <c r="V2" s="70"/>
      <c r="W2" s="70"/>
    </row>
    <row r="3" spans="1:23" ht="18" customHeight="1">
      <c r="A3" s="28"/>
      <c r="B3" s="424" t="s">
        <v>114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136"/>
      <c r="R3" s="136"/>
      <c r="S3" s="136"/>
      <c r="T3" s="136"/>
      <c r="U3" s="136"/>
      <c r="V3" s="136"/>
      <c r="W3" s="136"/>
    </row>
    <row r="4" spans="1:23" ht="18" customHeight="1">
      <c r="A4" s="28"/>
      <c r="B4" s="425" t="s">
        <v>158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157"/>
      <c r="R4" s="46"/>
      <c r="S4" s="46"/>
      <c r="T4" s="46"/>
      <c r="U4" s="31"/>
      <c r="V4" s="31"/>
      <c r="W4" s="31"/>
    </row>
    <row r="5" spans="1:23" ht="18" customHeight="1">
      <c r="A5" s="28"/>
      <c r="B5" s="426"/>
      <c r="C5" s="426"/>
      <c r="D5" s="30"/>
      <c r="E5" s="426" t="s">
        <v>116</v>
      </c>
      <c r="F5" s="426"/>
      <c r="G5" s="426"/>
      <c r="H5" s="426"/>
      <c r="I5" s="426"/>
      <c r="J5" s="426"/>
      <c r="K5" s="426"/>
      <c r="L5" s="426"/>
      <c r="M5" s="430" t="s">
        <v>76</v>
      </c>
      <c r="N5" s="467"/>
      <c r="O5" s="467"/>
      <c r="P5" s="467"/>
      <c r="Q5" s="7"/>
      <c r="R5" s="7"/>
    </row>
    <row r="6" spans="1:23" ht="18" customHeight="1">
      <c r="A6" s="28"/>
      <c r="B6" s="35"/>
      <c r="C6" s="30"/>
      <c r="D6" s="30"/>
      <c r="E6" s="426" t="s">
        <v>117</v>
      </c>
      <c r="F6" s="426"/>
      <c r="G6" s="426"/>
      <c r="H6" s="426"/>
      <c r="I6" s="426"/>
      <c r="J6" s="426"/>
      <c r="K6" s="426"/>
      <c r="L6" s="426"/>
      <c r="M6" s="428" t="s">
        <v>151</v>
      </c>
      <c r="N6" s="482"/>
      <c r="O6" s="482"/>
      <c r="P6" s="482"/>
      <c r="Q6" s="7"/>
      <c r="R6" s="7"/>
    </row>
    <row r="7" spans="1:23" ht="18" customHeight="1">
      <c r="A7" s="30"/>
      <c r="B7" s="455"/>
      <c r="C7" s="455"/>
      <c r="D7" s="455"/>
      <c r="E7" s="426" t="s">
        <v>75</v>
      </c>
      <c r="F7" s="426"/>
      <c r="G7" s="426"/>
      <c r="H7" s="426"/>
      <c r="I7" s="426"/>
      <c r="J7" s="426"/>
      <c r="K7" s="426"/>
      <c r="L7" s="426"/>
      <c r="M7" s="490" t="s">
        <v>77</v>
      </c>
      <c r="N7" s="491"/>
      <c r="O7" s="491"/>
      <c r="P7" s="491"/>
      <c r="Q7" s="3"/>
      <c r="R7" s="6"/>
    </row>
    <row r="8" spans="1:23" ht="18" customHeight="1">
      <c r="A8" s="32"/>
      <c r="B8" s="454" t="s">
        <v>141</v>
      </c>
      <c r="C8" s="454"/>
      <c r="D8" s="454"/>
      <c r="E8" s="454"/>
      <c r="F8" s="155"/>
      <c r="G8" s="45"/>
      <c r="H8" s="64"/>
      <c r="I8" s="64"/>
      <c r="J8" s="42"/>
      <c r="K8" s="42"/>
      <c r="L8" s="42"/>
      <c r="M8" s="41" t="s">
        <v>28</v>
      </c>
      <c r="N8" s="41" t="s">
        <v>29</v>
      </c>
      <c r="O8" s="41" t="s">
        <v>30</v>
      </c>
      <c r="P8" s="161" t="s">
        <v>51</v>
      </c>
      <c r="Q8" s="2"/>
      <c r="R8" s="6"/>
    </row>
    <row r="9" spans="1:23" ht="18" customHeight="1">
      <c r="A9" s="54"/>
      <c r="B9" s="489" t="s">
        <v>140</v>
      </c>
      <c r="C9" s="489"/>
      <c r="D9" s="489"/>
      <c r="E9" s="489"/>
      <c r="F9" s="116"/>
      <c r="G9" s="50"/>
      <c r="H9" s="65"/>
      <c r="I9" s="65"/>
      <c r="J9" s="65"/>
      <c r="K9" s="65"/>
      <c r="L9" s="65"/>
      <c r="M9" s="41">
        <v>160</v>
      </c>
      <c r="N9" s="41">
        <v>130</v>
      </c>
      <c r="O9" s="41">
        <v>100</v>
      </c>
      <c r="P9" s="135" t="s">
        <v>82</v>
      </c>
      <c r="Q9" s="9"/>
      <c r="R9" s="6"/>
    </row>
    <row r="10" spans="1:23" ht="15.75">
      <c r="A10" s="510" t="s">
        <v>1</v>
      </c>
      <c r="B10" s="445" t="s">
        <v>8</v>
      </c>
      <c r="C10" s="445" t="s">
        <v>9</v>
      </c>
      <c r="D10" s="445" t="s">
        <v>3</v>
      </c>
      <c r="E10" s="501" t="s">
        <v>10</v>
      </c>
      <c r="F10" s="445" t="s">
        <v>4</v>
      </c>
      <c r="G10" s="41" t="s">
        <v>4</v>
      </c>
      <c r="H10" s="426" t="s">
        <v>11</v>
      </c>
      <c r="I10" s="501" t="s">
        <v>18</v>
      </c>
      <c r="J10" s="501"/>
      <c r="K10" s="497" t="s">
        <v>27</v>
      </c>
      <c r="L10" s="278" t="s">
        <v>97</v>
      </c>
      <c r="M10" s="488" t="s">
        <v>6</v>
      </c>
      <c r="N10" s="488" t="s">
        <v>12</v>
      </c>
      <c r="O10" s="494" t="s">
        <v>13</v>
      </c>
      <c r="P10" s="441" t="s">
        <v>14</v>
      </c>
      <c r="Q10" s="3"/>
      <c r="R10" s="3"/>
      <c r="S10" s="5"/>
    </row>
    <row r="11" spans="1:23" ht="15.75">
      <c r="A11" s="510"/>
      <c r="B11" s="464"/>
      <c r="C11" s="464"/>
      <c r="D11" s="464"/>
      <c r="E11" s="501"/>
      <c r="F11" s="464"/>
      <c r="G11" s="41" t="s">
        <v>40</v>
      </c>
      <c r="H11" s="511"/>
      <c r="I11" s="66" t="s">
        <v>27</v>
      </c>
      <c r="J11" s="74" t="s">
        <v>60</v>
      </c>
      <c r="K11" s="488"/>
      <c r="L11" s="279" t="s">
        <v>98</v>
      </c>
      <c r="M11" s="441"/>
      <c r="N11" s="441"/>
      <c r="O11" s="476"/>
      <c r="P11" s="469"/>
      <c r="Q11" s="3"/>
      <c r="R11" s="3"/>
      <c r="S11" s="5"/>
    </row>
    <row r="12" spans="1:23" s="20" customFormat="1" ht="18" customHeight="1">
      <c r="A12" s="62">
        <v>1</v>
      </c>
      <c r="B12" s="165" t="s">
        <v>164</v>
      </c>
      <c r="C12" s="100">
        <v>1993</v>
      </c>
      <c r="D12" s="100" t="s">
        <v>24</v>
      </c>
      <c r="E12" s="165" t="s">
        <v>301</v>
      </c>
      <c r="F12" s="141" t="s">
        <v>163</v>
      </c>
      <c r="G12" s="134">
        <v>24</v>
      </c>
      <c r="H12" s="61">
        <v>100</v>
      </c>
      <c r="I12" s="123">
        <v>170</v>
      </c>
      <c r="J12" s="120">
        <f>I12/2</f>
        <v>85</v>
      </c>
      <c r="K12" s="224">
        <v>185</v>
      </c>
      <c r="L12" s="299">
        <v>185</v>
      </c>
      <c r="M12" s="304" t="s">
        <v>28</v>
      </c>
      <c r="N12" s="262">
        <v>20</v>
      </c>
      <c r="O12" s="105"/>
      <c r="P12" s="195" t="s">
        <v>286</v>
      </c>
      <c r="Q12" s="17"/>
      <c r="R12" s="18"/>
      <c r="S12" s="19"/>
      <c r="T12" s="21"/>
    </row>
    <row r="13" spans="1:23" s="20" customFormat="1" ht="18" customHeight="1">
      <c r="A13" s="62">
        <v>2</v>
      </c>
      <c r="B13" s="195" t="s">
        <v>167</v>
      </c>
      <c r="C13" s="61">
        <v>1997</v>
      </c>
      <c r="D13" s="61"/>
      <c r="E13" s="395" t="s">
        <v>139</v>
      </c>
      <c r="F13" s="61" t="s">
        <v>168</v>
      </c>
      <c r="G13" s="134">
        <v>24</v>
      </c>
      <c r="H13" s="61">
        <v>20</v>
      </c>
      <c r="I13" s="123">
        <v>26</v>
      </c>
      <c r="J13" s="120">
        <f t="shared" ref="J13:J16" si="0">I13/2</f>
        <v>13</v>
      </c>
      <c r="K13" s="353">
        <v>33</v>
      </c>
      <c r="L13" s="299">
        <v>33</v>
      </c>
      <c r="M13" s="304">
        <v>5</v>
      </c>
      <c r="N13" s="262">
        <v>14</v>
      </c>
      <c r="O13" s="105"/>
      <c r="P13" s="195" t="s">
        <v>286</v>
      </c>
      <c r="Q13" s="24"/>
      <c r="R13" s="18"/>
      <c r="S13" s="25"/>
      <c r="T13" s="23"/>
      <c r="U13" s="23"/>
    </row>
    <row r="14" spans="1:23" s="20" customFormat="1" ht="18" customHeight="1">
      <c r="A14" s="62">
        <v>3</v>
      </c>
      <c r="B14" s="213" t="s">
        <v>177</v>
      </c>
      <c r="C14" s="141">
        <v>1997</v>
      </c>
      <c r="D14" s="141">
        <v>2</v>
      </c>
      <c r="E14" s="213" t="s">
        <v>137</v>
      </c>
      <c r="F14" s="141" t="s">
        <v>178</v>
      </c>
      <c r="G14" s="134">
        <v>32</v>
      </c>
      <c r="H14" s="61">
        <v>49</v>
      </c>
      <c r="I14" s="123">
        <v>83</v>
      </c>
      <c r="J14" s="120">
        <f t="shared" si="0"/>
        <v>41.5</v>
      </c>
      <c r="K14" s="224">
        <v>90.5</v>
      </c>
      <c r="L14" s="299">
        <v>181</v>
      </c>
      <c r="M14" s="303" t="s">
        <v>29</v>
      </c>
      <c r="N14" s="262">
        <v>18</v>
      </c>
      <c r="O14" s="105"/>
      <c r="P14" s="195" t="s">
        <v>285</v>
      </c>
      <c r="Q14" s="24"/>
      <c r="R14" s="18"/>
      <c r="S14" s="26"/>
      <c r="T14" s="23"/>
      <c r="U14" s="23"/>
    </row>
    <row r="15" spans="1:23" s="20" customFormat="1" ht="18" customHeight="1">
      <c r="A15" s="62">
        <v>4</v>
      </c>
      <c r="B15" s="395" t="s">
        <v>251</v>
      </c>
      <c r="C15" s="61"/>
      <c r="D15" s="61"/>
      <c r="E15" s="195" t="s">
        <v>133</v>
      </c>
      <c r="F15" s="61" t="s">
        <v>252</v>
      </c>
      <c r="G15" s="134">
        <v>24</v>
      </c>
      <c r="H15" s="61">
        <v>41</v>
      </c>
      <c r="I15" s="123">
        <v>55</v>
      </c>
      <c r="J15" s="120">
        <f t="shared" si="0"/>
        <v>27.5</v>
      </c>
      <c r="K15" s="224">
        <v>68.5</v>
      </c>
      <c r="L15" s="299">
        <v>68.5</v>
      </c>
      <c r="M15" s="304">
        <v>4</v>
      </c>
      <c r="N15" s="262">
        <v>15</v>
      </c>
      <c r="O15" s="105"/>
      <c r="P15" s="399" t="s">
        <v>121</v>
      </c>
      <c r="Q15" s="17"/>
      <c r="R15" s="18"/>
      <c r="S15" s="22"/>
    </row>
    <row r="16" spans="1:23" s="31" customFormat="1" ht="18" customHeight="1">
      <c r="A16" s="62">
        <v>5</v>
      </c>
      <c r="B16" s="395" t="s">
        <v>259</v>
      </c>
      <c r="C16" s="61"/>
      <c r="D16" s="61"/>
      <c r="E16" s="399" t="s">
        <v>300</v>
      </c>
      <c r="F16" s="61" t="s">
        <v>260</v>
      </c>
      <c r="G16" s="134">
        <v>24</v>
      </c>
      <c r="H16" s="61">
        <v>96</v>
      </c>
      <c r="I16" s="145">
        <v>108</v>
      </c>
      <c r="J16" s="120">
        <f t="shared" si="0"/>
        <v>54</v>
      </c>
      <c r="K16" s="355">
        <v>150</v>
      </c>
      <c r="L16" s="299">
        <v>150</v>
      </c>
      <c r="M16" s="303" t="s">
        <v>30</v>
      </c>
      <c r="N16" s="262">
        <v>16</v>
      </c>
      <c r="O16" s="105"/>
      <c r="P16" s="195" t="s">
        <v>289</v>
      </c>
      <c r="Q16" s="27"/>
      <c r="R16" s="28"/>
      <c r="S16" s="29"/>
      <c r="T16" s="30"/>
      <c r="U16" s="30"/>
    </row>
    <row r="17" spans="1:19" s="20" customFormat="1" ht="18" customHeight="1">
      <c r="A17" s="337">
        <v>6</v>
      </c>
      <c r="B17" s="354"/>
      <c r="C17" s="106"/>
      <c r="D17" s="114"/>
      <c r="E17" s="340"/>
      <c r="F17" s="60"/>
      <c r="G17" s="108"/>
      <c r="H17" s="60"/>
      <c r="I17" s="132"/>
      <c r="J17" s="327"/>
      <c r="K17" s="302"/>
      <c r="L17" s="299"/>
      <c r="M17" s="356"/>
      <c r="N17" s="339"/>
      <c r="O17" s="308"/>
      <c r="P17" s="238"/>
      <c r="Q17" s="17"/>
      <c r="R17" s="18"/>
      <c r="S17" s="19"/>
    </row>
    <row r="18" spans="1:19" ht="18" customHeight="1">
      <c r="A18" s="108"/>
      <c r="B18" s="274"/>
      <c r="C18" s="108"/>
      <c r="D18" s="108"/>
      <c r="E18" s="320"/>
      <c r="F18" s="108"/>
      <c r="G18" s="108"/>
      <c r="H18" s="108"/>
      <c r="I18" s="109"/>
      <c r="J18" s="110"/>
      <c r="K18" s="281"/>
      <c r="L18" s="281"/>
      <c r="M18" s="283"/>
      <c r="N18" s="283"/>
      <c r="O18" s="207"/>
      <c r="P18" s="274"/>
      <c r="Q18" s="11"/>
      <c r="R18" s="10"/>
    </row>
    <row r="19" spans="1:19" ht="15.75">
      <c r="A19" s="108"/>
      <c r="B19" s="32" t="s">
        <v>16</v>
      </c>
      <c r="C19" s="32"/>
      <c r="D19" s="493" t="s">
        <v>121</v>
      </c>
      <c r="E19" s="493"/>
      <c r="F19" s="68"/>
      <c r="G19" s="32"/>
      <c r="H19" s="32"/>
      <c r="I19" s="493" t="s">
        <v>17</v>
      </c>
      <c r="J19" s="493"/>
      <c r="K19" s="493"/>
      <c r="L19" s="493"/>
      <c r="M19" s="493"/>
      <c r="N19" s="32"/>
      <c r="O19" s="493" t="s">
        <v>143</v>
      </c>
      <c r="P19" s="493"/>
      <c r="Q19" s="11"/>
      <c r="R19" s="10"/>
    </row>
    <row r="20" spans="1:19" ht="15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11"/>
      <c r="R20" s="10"/>
    </row>
    <row r="21" spans="1:19" ht="15.75">
      <c r="A21" s="32"/>
      <c r="B21" s="32"/>
      <c r="C21" s="32"/>
      <c r="D21" s="493"/>
      <c r="E21" s="493"/>
      <c r="F21" s="68"/>
      <c r="G21" s="32"/>
      <c r="H21" s="32"/>
      <c r="I21" s="91"/>
      <c r="J21" s="91"/>
      <c r="K21" s="91"/>
      <c r="L21" s="91"/>
      <c r="M21" s="91"/>
      <c r="N21" s="32"/>
      <c r="O21" s="493"/>
      <c r="P21" s="493"/>
    </row>
    <row r="22" spans="1:19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9" ht="15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9" ht="18" customHeight="1">
      <c r="A24" s="32"/>
      <c r="B24" s="32"/>
      <c r="C24" s="32"/>
      <c r="D24" s="493"/>
      <c r="E24" s="493"/>
      <c r="F24" s="68"/>
      <c r="G24" s="32"/>
      <c r="H24" s="32"/>
      <c r="I24" s="493"/>
      <c r="J24" s="493"/>
      <c r="K24" s="493"/>
      <c r="L24" s="493"/>
      <c r="M24" s="493"/>
      <c r="N24" s="32"/>
      <c r="O24" s="493"/>
      <c r="P24" s="493"/>
    </row>
    <row r="25" spans="1:19" ht="15.75">
      <c r="A25" s="32"/>
      <c r="B25" s="32"/>
      <c r="C25" s="32"/>
      <c r="D25" s="32"/>
      <c r="E25" s="32"/>
      <c r="F25" s="32"/>
      <c r="G25" s="32"/>
      <c r="H25" s="32" t="s">
        <v>37</v>
      </c>
      <c r="I25" s="32"/>
      <c r="J25" s="32"/>
      <c r="K25" s="32"/>
      <c r="L25" s="32"/>
      <c r="M25" s="32"/>
      <c r="N25" s="32"/>
      <c r="O25" s="32"/>
      <c r="P25" s="32"/>
    </row>
    <row r="26" spans="1:19" ht="15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9" ht="15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9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9" ht="15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9" ht="15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9" ht="15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</sheetData>
  <sheetProtection selectLockedCells="1" selectUnlockedCells="1"/>
  <mergeCells count="35">
    <mergeCell ref="A10:A11"/>
    <mergeCell ref="E10:E11"/>
    <mergeCell ref="H10:H11"/>
    <mergeCell ref="B10:B11"/>
    <mergeCell ref="O10:O11"/>
    <mergeCell ref="B1:P1"/>
    <mergeCell ref="B2:P2"/>
    <mergeCell ref="P10:P11"/>
    <mergeCell ref="N10:N11"/>
    <mergeCell ref="B3:P3"/>
    <mergeCell ref="B4:P4"/>
    <mergeCell ref="M6:P6"/>
    <mergeCell ref="I10:J10"/>
    <mergeCell ref="D10:D11"/>
    <mergeCell ref="M7:P7"/>
    <mergeCell ref="B9:E9"/>
    <mergeCell ref="B5:C5"/>
    <mergeCell ref="E5:L5"/>
    <mergeCell ref="E6:L6"/>
    <mergeCell ref="E7:L7"/>
    <mergeCell ref="M5:P5"/>
    <mergeCell ref="B7:D7"/>
    <mergeCell ref="D24:E24"/>
    <mergeCell ref="I24:M24"/>
    <mergeCell ref="O24:P24"/>
    <mergeCell ref="B8:E8"/>
    <mergeCell ref="D21:E21"/>
    <mergeCell ref="O21:P21"/>
    <mergeCell ref="C10:C11"/>
    <mergeCell ref="M10:M11"/>
    <mergeCell ref="F10:F11"/>
    <mergeCell ref="D19:E19"/>
    <mergeCell ref="I19:M19"/>
    <mergeCell ref="O19:P19"/>
    <mergeCell ref="K10:K11"/>
  </mergeCells>
  <phoneticPr fontId="11" type="noConversion"/>
  <pageMargins left="0" right="0" top="0" bottom="0" header="0.51180555555555551" footer="0.51180555555555551"/>
  <pageSetup paperSize="9" scale="89" firstPageNumber="0" orientation="landscape" horizontalDpi="300" verticalDpi="300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24"/>
  <sheetViews>
    <sheetView view="pageLayout" topLeftCell="A8" zoomScale="80" zoomScaleSheetLayoutView="100" zoomScalePageLayoutView="80" workbookViewId="0">
      <selection activeCell="A18" sqref="A18:L36"/>
    </sheetView>
  </sheetViews>
  <sheetFormatPr defaultRowHeight="15"/>
  <cols>
    <col min="1" max="1" width="6.85546875" style="1" customWidth="1"/>
    <col min="2" max="2" width="22.7109375" style="1" customWidth="1"/>
    <col min="3" max="4" width="7.5703125" style="1" customWidth="1"/>
    <col min="5" max="5" width="27.42578125" style="1" customWidth="1"/>
    <col min="6" max="7" width="7.42578125" style="1" customWidth="1"/>
    <col min="8" max="8" width="9" style="1" bestFit="1" customWidth="1"/>
    <col min="9" max="11" width="7.42578125" style="1" customWidth="1"/>
    <col min="12" max="12" width="25.7109375" style="1" customWidth="1"/>
    <col min="13" max="16384" width="9.140625" style="1"/>
  </cols>
  <sheetData>
    <row r="1" spans="1:30" ht="18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36"/>
      <c r="Q1" s="69"/>
      <c r="R1" s="59"/>
      <c r="S1" s="59"/>
      <c r="T1" s="59"/>
      <c r="U1" s="59"/>
      <c r="V1" s="70"/>
      <c r="W1" s="70"/>
      <c r="X1" s="70"/>
      <c r="Y1" s="32"/>
      <c r="Z1" s="32"/>
      <c r="AA1" s="8"/>
      <c r="AB1" s="8"/>
      <c r="AC1" s="8"/>
      <c r="AD1" s="8"/>
    </row>
    <row r="2" spans="1:30" ht="18.75" customHeight="1">
      <c r="A2" s="512" t="s">
        <v>48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309"/>
      <c r="N2" s="309"/>
      <c r="O2" s="309"/>
      <c r="P2" s="104"/>
      <c r="Q2" s="104"/>
      <c r="R2" s="104"/>
      <c r="S2" s="59"/>
      <c r="T2" s="59"/>
      <c r="U2" s="59"/>
      <c r="V2" s="70"/>
      <c r="W2" s="70"/>
      <c r="X2" s="70"/>
      <c r="Y2" s="32"/>
      <c r="Z2" s="32"/>
      <c r="AA2" s="8"/>
      <c r="AB2" s="8"/>
      <c r="AC2" s="8"/>
      <c r="AD2" s="8"/>
    </row>
    <row r="3" spans="1:30" ht="18.75" customHeight="1">
      <c r="A3" s="428" t="s">
        <v>118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64"/>
      <c r="N3" s="64"/>
      <c r="O3" s="64"/>
      <c r="P3" s="136"/>
      <c r="Q3" s="136"/>
      <c r="R3" s="136"/>
      <c r="S3" s="136"/>
      <c r="T3" s="136"/>
      <c r="U3" s="136"/>
      <c r="V3" s="136"/>
      <c r="W3" s="136"/>
      <c r="X3" s="136"/>
      <c r="Y3" s="32"/>
      <c r="Z3" s="32"/>
      <c r="AA3" s="8"/>
      <c r="AB3" s="8"/>
      <c r="AC3" s="8"/>
      <c r="AD3" s="8"/>
    </row>
    <row r="4" spans="1:30" ht="18.75" customHeight="1">
      <c r="A4" s="425" t="s">
        <v>159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36"/>
      <c r="N4" s="36"/>
      <c r="O4" s="36"/>
      <c r="P4" s="149"/>
      <c r="Q4" s="149"/>
      <c r="R4" s="149"/>
      <c r="S4" s="46"/>
      <c r="T4" s="46"/>
      <c r="U4" s="46"/>
      <c r="V4" s="31"/>
      <c r="W4" s="31"/>
      <c r="X4" s="31"/>
      <c r="Y4" s="32"/>
      <c r="Z4" s="32"/>
      <c r="AA4" s="8"/>
      <c r="AB4" s="8"/>
      <c r="AC4" s="8"/>
      <c r="AD4" s="8"/>
    </row>
    <row r="5" spans="1:30" ht="18.75" customHeight="1">
      <c r="A5" s="28"/>
      <c r="B5" s="426"/>
      <c r="C5" s="426"/>
      <c r="D5" s="30"/>
      <c r="E5" s="426" t="s">
        <v>78</v>
      </c>
      <c r="F5" s="426"/>
      <c r="G5" s="426"/>
      <c r="H5" s="430" t="s">
        <v>35</v>
      </c>
      <c r="I5" s="430"/>
      <c r="J5" s="430"/>
      <c r="K5" s="430"/>
      <c r="L5" s="467"/>
      <c r="M5" s="29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8"/>
      <c r="AB5" s="8"/>
      <c r="AC5" s="8"/>
      <c r="AD5" s="8"/>
    </row>
    <row r="6" spans="1:30" ht="18" customHeight="1">
      <c r="A6" s="28"/>
      <c r="B6" s="468"/>
      <c r="C6" s="459"/>
      <c r="D6" s="30"/>
      <c r="E6" s="426" t="s">
        <v>119</v>
      </c>
      <c r="F6" s="426"/>
      <c r="G6" s="426"/>
      <c r="H6" s="29"/>
      <c r="I6" s="428" t="s">
        <v>152</v>
      </c>
      <c r="J6" s="482"/>
      <c r="K6" s="482"/>
      <c r="L6" s="482"/>
      <c r="M6" s="29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8"/>
      <c r="AB6" s="8"/>
      <c r="AC6" s="8"/>
      <c r="AD6" s="8"/>
    </row>
    <row r="7" spans="1:30" ht="18.75" customHeight="1">
      <c r="A7" s="30"/>
      <c r="B7" s="455"/>
      <c r="C7" s="455"/>
      <c r="D7" s="455"/>
      <c r="E7" s="426" t="s">
        <v>120</v>
      </c>
      <c r="F7" s="426"/>
      <c r="G7" s="426"/>
      <c r="H7" s="459"/>
      <c r="I7" s="455" t="s">
        <v>7</v>
      </c>
      <c r="J7" s="455"/>
      <c r="K7" s="455"/>
      <c r="L7" s="459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8"/>
      <c r="AB7" s="8"/>
      <c r="AC7" s="8"/>
      <c r="AD7" s="8"/>
    </row>
    <row r="8" spans="1:30" ht="18.75" customHeight="1">
      <c r="A8" s="32"/>
      <c r="B8" s="454" t="s">
        <v>141</v>
      </c>
      <c r="C8" s="454"/>
      <c r="D8" s="454"/>
      <c r="E8" s="454"/>
      <c r="F8" s="155"/>
      <c r="G8" s="28"/>
      <c r="H8" s="42"/>
      <c r="I8" s="40">
        <v>1</v>
      </c>
      <c r="J8" s="40">
        <v>2</v>
      </c>
      <c r="K8" s="40">
        <v>3</v>
      </c>
      <c r="L8" s="41" t="s">
        <v>24</v>
      </c>
      <c r="M8" s="28"/>
      <c r="N8" s="28"/>
      <c r="O8" s="28"/>
      <c r="P8" s="28"/>
      <c r="Q8" s="28"/>
      <c r="R8" s="28"/>
      <c r="S8" s="28"/>
      <c r="T8" s="28"/>
      <c r="U8" s="515"/>
      <c r="V8" s="515"/>
      <c r="W8" s="515"/>
      <c r="X8" s="515"/>
      <c r="Y8" s="515"/>
      <c r="Z8" s="515"/>
      <c r="AA8" s="4"/>
      <c r="AB8" s="514"/>
      <c r="AC8" s="514"/>
      <c r="AD8" s="514"/>
    </row>
    <row r="9" spans="1:30" ht="18.75" customHeight="1">
      <c r="A9" s="54"/>
      <c r="B9" s="489" t="s">
        <v>140</v>
      </c>
      <c r="C9" s="489"/>
      <c r="D9" s="489"/>
      <c r="E9" s="489"/>
      <c r="F9" s="116"/>
      <c r="G9" s="29"/>
      <c r="H9" s="42"/>
      <c r="I9" s="41">
        <v>100</v>
      </c>
      <c r="J9" s="41">
        <v>80</v>
      </c>
      <c r="K9" s="41">
        <v>60</v>
      </c>
      <c r="L9" s="41">
        <v>60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8"/>
      <c r="AB9" s="8"/>
      <c r="AC9" s="8"/>
      <c r="AD9" s="8"/>
    </row>
    <row r="10" spans="1:30" ht="18.75" customHeight="1">
      <c r="A10" s="500" t="s">
        <v>1</v>
      </c>
      <c r="B10" s="441" t="s">
        <v>8</v>
      </c>
      <c r="C10" s="441" t="s">
        <v>9</v>
      </c>
      <c r="D10" s="477" t="s">
        <v>3</v>
      </c>
      <c r="E10" s="501" t="s">
        <v>10</v>
      </c>
      <c r="F10" s="445" t="s">
        <v>4</v>
      </c>
      <c r="G10" s="41" t="s">
        <v>4</v>
      </c>
      <c r="H10" s="439" t="s">
        <v>18</v>
      </c>
      <c r="I10" s="488" t="s">
        <v>6</v>
      </c>
      <c r="J10" s="488" t="s">
        <v>12</v>
      </c>
      <c r="K10" s="494" t="s">
        <v>13</v>
      </c>
      <c r="L10" s="441" t="s">
        <v>14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8"/>
      <c r="AB10" s="8"/>
      <c r="AC10" s="8"/>
      <c r="AD10" s="8"/>
    </row>
    <row r="11" spans="1:30" ht="18.75" customHeight="1">
      <c r="A11" s="500"/>
      <c r="B11" s="469"/>
      <c r="C11" s="486"/>
      <c r="D11" s="478"/>
      <c r="E11" s="501"/>
      <c r="F11" s="464"/>
      <c r="G11" s="41" t="s">
        <v>40</v>
      </c>
      <c r="H11" s="513"/>
      <c r="I11" s="441"/>
      <c r="J11" s="441"/>
      <c r="K11" s="462"/>
      <c r="L11" s="486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8"/>
      <c r="AB11" s="8"/>
      <c r="AC11" s="8"/>
      <c r="AD11" s="8"/>
    </row>
    <row r="12" spans="1:30" s="34" customFormat="1" ht="18.75" customHeight="1">
      <c r="A12" s="103">
        <v>1</v>
      </c>
      <c r="B12" s="115" t="s">
        <v>195</v>
      </c>
      <c r="C12" s="118">
        <v>1998</v>
      </c>
      <c r="D12" s="61">
        <v>1</v>
      </c>
      <c r="E12" s="165" t="s">
        <v>196</v>
      </c>
      <c r="F12" s="61" t="s">
        <v>197</v>
      </c>
      <c r="G12" s="61">
        <v>16</v>
      </c>
      <c r="H12" s="61">
        <v>66</v>
      </c>
      <c r="I12" s="133" t="s">
        <v>28</v>
      </c>
      <c r="J12" s="133">
        <v>20</v>
      </c>
      <c r="K12" s="61"/>
      <c r="L12" s="399" t="s">
        <v>287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33"/>
      <c r="AB12" s="33"/>
      <c r="AC12" s="33"/>
      <c r="AD12" s="33"/>
    </row>
    <row r="13" spans="1:30" ht="18.75" customHeight="1">
      <c r="A13" s="61">
        <v>2</v>
      </c>
      <c r="B13" s="195" t="s">
        <v>226</v>
      </c>
      <c r="C13" s="118">
        <v>1997</v>
      </c>
      <c r="D13" s="61"/>
      <c r="E13" s="395" t="s">
        <v>139</v>
      </c>
      <c r="F13" s="61" t="s">
        <v>227</v>
      </c>
      <c r="G13" s="61">
        <v>16</v>
      </c>
      <c r="H13" s="61">
        <v>60</v>
      </c>
      <c r="I13" s="133" t="s">
        <v>29</v>
      </c>
      <c r="J13" s="133">
        <v>18</v>
      </c>
      <c r="K13" s="61"/>
      <c r="L13" s="399" t="s">
        <v>286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8"/>
      <c r="AB13" s="8"/>
      <c r="AC13" s="8"/>
    </row>
    <row r="14" spans="1:30" s="34" customFormat="1" ht="18.75" customHeight="1">
      <c r="A14" s="276">
        <v>3</v>
      </c>
      <c r="B14" s="195" t="s">
        <v>228</v>
      </c>
      <c r="C14" s="138">
        <v>1998</v>
      </c>
      <c r="D14" s="106"/>
      <c r="E14" s="166" t="s">
        <v>139</v>
      </c>
      <c r="F14" s="140" t="s">
        <v>229</v>
      </c>
      <c r="G14" s="106">
        <v>16</v>
      </c>
      <c r="H14" s="208">
        <v>23</v>
      </c>
      <c r="I14" s="267" t="s">
        <v>30</v>
      </c>
      <c r="J14" s="237">
        <v>16</v>
      </c>
      <c r="K14" s="106"/>
      <c r="L14" s="166" t="s">
        <v>286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33"/>
      <c r="AB14" s="33"/>
      <c r="AC14" s="33"/>
      <c r="AD14" s="33"/>
    </row>
    <row r="15" spans="1:30" s="34" customFormat="1" ht="17.25" customHeight="1">
      <c r="A15" s="122">
        <v>4</v>
      </c>
      <c r="B15" s="195"/>
      <c r="C15" s="118"/>
      <c r="D15" s="61"/>
      <c r="E15" s="195"/>
      <c r="F15" s="61"/>
      <c r="G15" s="61"/>
      <c r="H15" s="61"/>
      <c r="I15" s="266"/>
      <c r="J15" s="133"/>
      <c r="K15" s="61"/>
      <c r="L15" s="113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33"/>
      <c r="AB15" s="33"/>
      <c r="AC15" s="33"/>
      <c r="AD15" s="33"/>
    </row>
    <row r="17" spans="1:14" ht="15.75">
      <c r="B17" s="59" t="s">
        <v>16</v>
      </c>
      <c r="C17" s="432" t="s">
        <v>121</v>
      </c>
      <c r="D17" s="432"/>
      <c r="E17" s="432"/>
      <c r="F17" s="68"/>
      <c r="G17" s="49" t="s">
        <v>17</v>
      </c>
      <c r="H17" s="49"/>
      <c r="I17" s="49"/>
      <c r="J17" s="32"/>
      <c r="K17" s="32"/>
      <c r="L17" s="53" t="s">
        <v>148</v>
      </c>
    </row>
    <row r="18" spans="1:14" ht="15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.75">
      <c r="A19" s="53"/>
      <c r="B19" s="5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8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.75">
      <c r="A23" s="32"/>
      <c r="B23" s="32"/>
      <c r="C23" s="32"/>
    </row>
    <row r="24" spans="1:14" ht="15.75">
      <c r="A24" s="32"/>
      <c r="B24" s="32"/>
      <c r="C24" s="32"/>
    </row>
  </sheetData>
  <sheetProtection selectLockedCells="1" selectUnlockedCells="1"/>
  <mergeCells count="28">
    <mergeCell ref="AB8:AD8"/>
    <mergeCell ref="I10:I11"/>
    <mergeCell ref="J10:J11"/>
    <mergeCell ref="B7:D7"/>
    <mergeCell ref="E7:H7"/>
    <mergeCell ref="U8:Z8"/>
    <mergeCell ref="D10:D11"/>
    <mergeCell ref="B5:C5"/>
    <mergeCell ref="C10:C11"/>
    <mergeCell ref="I7:L7"/>
    <mergeCell ref="K10:K11"/>
    <mergeCell ref="L10:L11"/>
    <mergeCell ref="E5:G5"/>
    <mergeCell ref="H5:L5"/>
    <mergeCell ref="B10:B11"/>
    <mergeCell ref="C17:E17"/>
    <mergeCell ref="B6:C6"/>
    <mergeCell ref="B8:E8"/>
    <mergeCell ref="B9:E9"/>
    <mergeCell ref="A2:L2"/>
    <mergeCell ref="A3:L3"/>
    <mergeCell ref="A4:L4"/>
    <mergeCell ref="F10:F11"/>
    <mergeCell ref="E6:G6"/>
    <mergeCell ref="I6:L6"/>
    <mergeCell ref="A10:A11"/>
    <mergeCell ref="E10:E11"/>
    <mergeCell ref="H10:H11"/>
  </mergeCells>
  <phoneticPr fontId="11" type="noConversion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view="pageLayout" zoomScale="87" zoomScaleSheetLayoutView="100" zoomScalePageLayoutView="87" workbookViewId="0">
      <selection activeCell="M1" sqref="M1:Z23"/>
    </sheetView>
  </sheetViews>
  <sheetFormatPr defaultRowHeight="15"/>
  <cols>
    <col min="1" max="1" width="6.7109375" style="1" customWidth="1"/>
    <col min="2" max="2" width="22.7109375" style="1" customWidth="1"/>
    <col min="3" max="4" width="7.42578125" style="1" customWidth="1"/>
    <col min="5" max="5" width="27.28515625" style="1" customWidth="1"/>
    <col min="6" max="7" width="7.28515625" style="1" customWidth="1"/>
    <col min="8" max="8" width="9.42578125" style="1" bestFit="1" customWidth="1"/>
    <col min="9" max="10" width="7.42578125" style="1" customWidth="1"/>
    <col min="11" max="11" width="7.28515625" style="1" customWidth="1"/>
    <col min="12" max="12" width="24.140625" style="1" customWidth="1"/>
    <col min="13" max="16384" width="9.140625" style="1"/>
  </cols>
  <sheetData>
    <row r="1" spans="1:16" ht="18.75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6" ht="18.75" customHeight="1">
      <c r="A2" s="512" t="s">
        <v>123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8"/>
      <c r="N2" s="8"/>
      <c r="O2" s="8"/>
      <c r="P2" s="8"/>
    </row>
    <row r="3" spans="1:16" ht="18.75" customHeight="1">
      <c r="A3" s="428" t="s">
        <v>122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8"/>
      <c r="N3" s="8"/>
      <c r="O3" s="8"/>
      <c r="P3" s="8"/>
    </row>
    <row r="4" spans="1:16" ht="18.75" customHeight="1">
      <c r="A4" s="425" t="s">
        <v>159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8"/>
      <c r="N4" s="8"/>
      <c r="O4" s="8"/>
      <c r="P4" s="8"/>
    </row>
    <row r="5" spans="1:16" ht="18.75" customHeight="1">
      <c r="A5" s="28"/>
      <c r="B5" s="426"/>
      <c r="C5" s="426"/>
      <c r="D5" s="28"/>
      <c r="E5" s="426" t="s">
        <v>85</v>
      </c>
      <c r="F5" s="426"/>
      <c r="G5" s="426"/>
      <c r="H5" s="430" t="s">
        <v>35</v>
      </c>
      <c r="I5" s="430"/>
      <c r="J5" s="430"/>
      <c r="K5" s="430"/>
      <c r="L5" s="467"/>
      <c r="M5" s="8"/>
      <c r="N5" s="8"/>
      <c r="O5" s="8"/>
      <c r="P5" s="8"/>
    </row>
    <row r="6" spans="1:16" ht="18.75" customHeight="1">
      <c r="A6" s="28"/>
      <c r="B6" s="425"/>
      <c r="C6" s="485"/>
      <c r="D6" s="28"/>
      <c r="E6" s="428" t="s">
        <v>153</v>
      </c>
      <c r="F6" s="428"/>
      <c r="G6" s="428"/>
      <c r="H6" s="459"/>
      <c r="I6" s="459"/>
      <c r="J6" s="459"/>
      <c r="K6" s="459"/>
      <c r="L6" s="459"/>
      <c r="M6" s="8"/>
      <c r="N6" s="8"/>
      <c r="O6" s="8"/>
      <c r="P6" s="8"/>
    </row>
    <row r="7" spans="1:16" ht="18.75" customHeight="1">
      <c r="A7" s="30"/>
      <c r="B7" s="430"/>
      <c r="C7" s="430"/>
      <c r="D7" s="430"/>
      <c r="E7" s="426" t="s">
        <v>124</v>
      </c>
      <c r="F7" s="426"/>
      <c r="G7" s="426"/>
      <c r="H7" s="459"/>
      <c r="I7" s="455" t="s">
        <v>7</v>
      </c>
      <c r="J7" s="455"/>
      <c r="K7" s="455"/>
      <c r="L7" s="459"/>
      <c r="M7" s="8"/>
      <c r="N7" s="8"/>
      <c r="O7" s="8"/>
      <c r="P7" s="8"/>
    </row>
    <row r="8" spans="1:16" ht="18.75" customHeight="1">
      <c r="A8" s="32"/>
      <c r="B8" s="454" t="s">
        <v>141</v>
      </c>
      <c r="C8" s="454"/>
      <c r="D8" s="454"/>
      <c r="E8" s="454"/>
      <c r="F8" s="32"/>
      <c r="G8" s="46"/>
      <c r="H8" s="64"/>
      <c r="I8" s="44">
        <v>1</v>
      </c>
      <c r="J8" s="44">
        <v>2</v>
      </c>
      <c r="K8" s="44">
        <v>3</v>
      </c>
      <c r="L8" s="41" t="s">
        <v>24</v>
      </c>
      <c r="M8" s="4"/>
      <c r="N8" s="514"/>
      <c r="O8" s="514"/>
      <c r="P8" s="514"/>
    </row>
    <row r="9" spans="1:16" ht="18.75" customHeight="1">
      <c r="A9" s="54"/>
      <c r="B9" s="489" t="s">
        <v>140</v>
      </c>
      <c r="C9" s="489"/>
      <c r="D9" s="489"/>
      <c r="E9" s="489"/>
      <c r="F9" s="30"/>
      <c r="G9" s="94"/>
      <c r="H9" s="42"/>
      <c r="I9" s="41">
        <v>110</v>
      </c>
      <c r="J9" s="41">
        <v>90</v>
      </c>
      <c r="K9" s="41">
        <v>70</v>
      </c>
      <c r="L9" s="41">
        <v>67</v>
      </c>
      <c r="M9" s="8"/>
      <c r="N9" s="8"/>
      <c r="O9" s="8"/>
      <c r="P9" s="8"/>
    </row>
    <row r="10" spans="1:16" ht="18.75" customHeight="1">
      <c r="A10" s="501" t="s">
        <v>1</v>
      </c>
      <c r="B10" s="501" t="s">
        <v>8</v>
      </c>
      <c r="C10" s="501" t="s">
        <v>9</v>
      </c>
      <c r="D10" s="501" t="s">
        <v>3</v>
      </c>
      <c r="E10" s="501" t="s">
        <v>10</v>
      </c>
      <c r="F10" s="445" t="s">
        <v>4</v>
      </c>
      <c r="G10" s="41" t="s">
        <v>4</v>
      </c>
      <c r="H10" s="501" t="s">
        <v>18</v>
      </c>
      <c r="I10" s="501" t="s">
        <v>6</v>
      </c>
      <c r="J10" s="501" t="s">
        <v>12</v>
      </c>
      <c r="K10" s="516" t="s">
        <v>13</v>
      </c>
      <c r="L10" s="501" t="s">
        <v>14</v>
      </c>
      <c r="M10" s="8"/>
      <c r="N10" s="8"/>
      <c r="O10" s="8"/>
      <c r="P10" s="8"/>
    </row>
    <row r="11" spans="1:16" ht="18.75" customHeight="1">
      <c r="A11" s="501"/>
      <c r="B11" s="501"/>
      <c r="C11" s="501"/>
      <c r="D11" s="501"/>
      <c r="E11" s="501"/>
      <c r="F11" s="464"/>
      <c r="G11" s="41" t="s">
        <v>40</v>
      </c>
      <c r="H11" s="517"/>
      <c r="I11" s="501"/>
      <c r="J11" s="501"/>
      <c r="K11" s="516"/>
      <c r="L11" s="501"/>
      <c r="M11" s="8"/>
      <c r="N11" s="8"/>
      <c r="O11" s="8"/>
      <c r="P11" s="8"/>
    </row>
    <row r="12" spans="1:16" ht="18.75" customHeight="1">
      <c r="A12" s="61">
        <v>1</v>
      </c>
      <c r="B12" s="126" t="s">
        <v>230</v>
      </c>
      <c r="C12" s="100">
        <v>1996</v>
      </c>
      <c r="D12" s="100">
        <v>1</v>
      </c>
      <c r="E12" s="139" t="s">
        <v>139</v>
      </c>
      <c r="F12" s="61" t="s">
        <v>231</v>
      </c>
      <c r="G12" s="128">
        <v>24</v>
      </c>
      <c r="H12" s="141" t="s">
        <v>282</v>
      </c>
      <c r="I12" s="129" t="s">
        <v>28</v>
      </c>
      <c r="J12" s="269">
        <v>20</v>
      </c>
      <c r="K12" s="147"/>
      <c r="L12" s="195" t="s">
        <v>286</v>
      </c>
      <c r="M12" s="8"/>
      <c r="N12" s="8"/>
      <c r="O12" s="8"/>
      <c r="P12" s="8"/>
    </row>
    <row r="13" spans="1:16" ht="18" customHeight="1">
      <c r="A13" s="61">
        <v>2</v>
      </c>
      <c r="B13" s="297" t="s">
        <v>273</v>
      </c>
      <c r="C13" s="258">
        <v>1996</v>
      </c>
      <c r="D13" s="259"/>
      <c r="E13" s="195" t="s">
        <v>139</v>
      </c>
      <c r="F13" s="61" t="s">
        <v>274</v>
      </c>
      <c r="G13" s="61">
        <v>10</v>
      </c>
      <c r="H13" s="260" t="s">
        <v>281</v>
      </c>
      <c r="I13" s="298" t="s">
        <v>29</v>
      </c>
      <c r="J13" s="269">
        <v>18</v>
      </c>
      <c r="K13" s="147"/>
      <c r="L13" s="399" t="s">
        <v>286</v>
      </c>
      <c r="M13" s="8"/>
      <c r="N13" s="8"/>
      <c r="O13" s="8"/>
      <c r="P13" s="8"/>
    </row>
    <row r="14" spans="1:16" ht="18.75" customHeight="1">
      <c r="A14" s="108"/>
      <c r="B14" s="274"/>
      <c r="C14" s="241"/>
      <c r="D14" s="108"/>
      <c r="E14" s="274"/>
      <c r="F14" s="108"/>
      <c r="G14" s="108"/>
      <c r="H14" s="108"/>
      <c r="I14" s="211"/>
      <c r="J14" s="282"/>
      <c r="K14" s="241"/>
      <c r="L14" s="242"/>
    </row>
    <row r="15" spans="1:16" ht="18.75" customHeight="1">
      <c r="A15" s="241"/>
      <c r="B15" s="59" t="s">
        <v>16</v>
      </c>
      <c r="C15" s="432" t="s">
        <v>121</v>
      </c>
      <c r="D15" s="432"/>
      <c r="E15" s="432"/>
      <c r="F15" s="68"/>
      <c r="G15" s="49" t="s">
        <v>17</v>
      </c>
      <c r="H15" s="49"/>
      <c r="I15" s="49"/>
      <c r="J15" s="32"/>
      <c r="K15" s="32"/>
      <c r="L15" s="53" t="s">
        <v>143</v>
      </c>
    </row>
    <row r="16" spans="1:16" ht="18.75" customHeight="1"/>
    <row r="17" ht="18.75" customHeight="1"/>
    <row r="20" ht="18.75" customHeight="1"/>
  </sheetData>
  <sheetProtection selectLockedCells="1" selectUnlockedCells="1"/>
  <mergeCells count="27">
    <mergeCell ref="B6:C6"/>
    <mergeCell ref="H10:H11"/>
    <mergeCell ref="B10:B11"/>
    <mergeCell ref="B9:E9"/>
    <mergeCell ref="B7:D7"/>
    <mergeCell ref="E7:H7"/>
    <mergeCell ref="C10:C11"/>
    <mergeCell ref="N8:P8"/>
    <mergeCell ref="I10:I11"/>
    <mergeCell ref="J10:J11"/>
    <mergeCell ref="L10:L11"/>
    <mergeCell ref="B8:E8"/>
    <mergeCell ref="K10:K11"/>
    <mergeCell ref="C15:E15"/>
    <mergeCell ref="A1:L1"/>
    <mergeCell ref="A2:L2"/>
    <mergeCell ref="F10:F11"/>
    <mergeCell ref="A10:A11"/>
    <mergeCell ref="E10:E11"/>
    <mergeCell ref="D10:D11"/>
    <mergeCell ref="A3:L3"/>
    <mergeCell ref="A4:L4"/>
    <mergeCell ref="B5:C5"/>
    <mergeCell ref="H5:L5"/>
    <mergeCell ref="E5:G5"/>
    <mergeCell ref="I7:L7"/>
    <mergeCell ref="E6:L6"/>
  </mergeCells>
  <phoneticPr fontId="11" type="noConversion"/>
  <pageMargins left="0.25" right="0.25" top="0.75" bottom="0.75" header="0.3" footer="0.3"/>
  <pageSetup paperSize="9" firstPageNumber="0" orientation="landscape" horizontalDpi="300" verticalDpi="300" r:id="rId1"/>
  <headerFooter alignWithMargins="0"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63</vt:lpstr>
      <vt:lpstr>68</vt:lpstr>
      <vt:lpstr>73</vt:lpstr>
      <vt:lpstr>78</vt:lpstr>
      <vt:lpstr>85</vt:lpstr>
      <vt:lpstr> 95</vt:lpstr>
      <vt:lpstr>+95</vt:lpstr>
      <vt:lpstr>Ж58</vt:lpstr>
      <vt:lpstr>Ж63</vt:lpstr>
      <vt:lpstr>Ж68</vt:lpstr>
      <vt:lpstr>Ж+68</vt:lpstr>
      <vt:lpstr>команда</vt:lpstr>
      <vt:lpstr>итог эст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Рогоза А.А.</dc:creator>
  <cp:lastModifiedBy>SAN</cp:lastModifiedBy>
  <cp:lastPrinted>2016-12-11T08:20:46Z</cp:lastPrinted>
  <dcterms:created xsi:type="dcterms:W3CDTF">2015-04-30T11:47:23Z</dcterms:created>
  <dcterms:modified xsi:type="dcterms:W3CDTF">2016-12-30T21:19:38Z</dcterms:modified>
</cp:coreProperties>
</file>